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<sst xmlns="http://schemas.openxmlformats.org/spreadsheetml/2006/main" count="432" uniqueCount="291">
  <si>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</si>
  <si>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</si>
  <si>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</si>
  <si>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</si>
  <si>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</si>
  <si>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</si>
  <si>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</si>
  <si>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</si>
  <si>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</si>
  <si>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</si>
  <si>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</si>
  <si>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</si>
  <si>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</si>
  <si>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</si>
  <si>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</si>
  <si>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</si>
  <si>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</si>
  <si>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</si>
  <si>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</si>
  <si>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</si>
  <si>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</si>
  <si>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</si>
  <si>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</si>
  <si>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</si>
  <si>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</si>
  <si>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</si>
  <si>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</si>
  <si>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</si>
  <si>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</si>
  <si>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</si>
  <si>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</si>
  <si>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</si>
  <si>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</si>
  <si>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</si>
  <si>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</si>
  <si>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</si>
  <si>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</si>
  <si>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</si>
  <si>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</si>
  <si>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</si>
  <si>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</si>
  <si>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</si>
  <si>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</si>
  <si>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</si>
  <si>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</si>
  <si>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</si>
  <si>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</si>
  <si>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</si>
  <si>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</si>
  <si>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</si>
  <si>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</si>
  <si>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</si>
  <si>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</si>
  <si>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</si>
  <si>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</si>
  <si>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</si>
  <si>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</si>
  <si>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</si>
  <si>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</si>
  <si>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</si>
  <si>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</si>
  <si>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</si>
  <si>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</si>
  <si>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VMES</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</si>
  <si>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</si>
  <si>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</si>
  <si>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</si>
  <si>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</si>
  <si>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</si>
  <si>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</si>
  <si>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</si>
  <si>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</si>
  <si>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</si>
  <si>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 xml:space="preserve">المصرف التجاري </t>
  </si>
  <si>
    <t>BCOI</t>
  </si>
  <si>
    <t>الباتك للاستثمارات المالية</t>
  </si>
  <si>
    <t>VBAT</t>
  </si>
  <si>
    <t>مصرف سومر التجاري</t>
  </si>
  <si>
    <t>BSUC</t>
  </si>
  <si>
    <t>المنافع للتحويل المالي</t>
  </si>
  <si>
    <t>مؤتة للتحويل المالي</t>
  </si>
  <si>
    <t>MTMA</t>
  </si>
  <si>
    <t>MTMO</t>
  </si>
  <si>
    <t>بغداد لمواد التغليف</t>
  </si>
  <si>
    <t>IBPM</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</si>
  <si>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</si>
  <si>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</si>
  <si>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</si>
  <si>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</si>
  <si>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</si>
  <si>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</si>
  <si>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</si>
  <si>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</si>
  <si>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</si>
  <si>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</si>
  <si>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</si>
  <si>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</si>
  <si>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</si>
  <si>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</si>
  <si>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</si>
  <si>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</si>
  <si>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</si>
  <si>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</si>
  <si>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</si>
  <si>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</si>
  <si>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</si>
  <si>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</si>
  <si>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</si>
  <si>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</si>
  <si>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</si>
  <si>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</si>
  <si>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</si>
  <si>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</si>
  <si>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الخير للاستثمار المالي(VKHF)</t>
  </si>
  <si>
    <t>BIBI</t>
  </si>
  <si>
    <t>مصرف الاستثمار</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</si>
  <si>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</si>
  <si>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</si>
  <si>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</si>
  <si>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</si>
  <si>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</si>
  <si>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</si>
  <si>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</si>
  <si>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</si>
  <si>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</si>
  <si>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</si>
  <si>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</si>
  <si>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</si>
  <si>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</si>
  <si>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</si>
  <si>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</si>
  <si>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</si>
  <si>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</si>
  <si>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</si>
  <si>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</si>
  <si>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</si>
  <si>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فنادق المنصور (HMAN)</t>
  </si>
  <si>
    <t>فندق فلسطين (HPAL)</t>
  </si>
  <si>
    <t>العراقية للنقل البري(SILT)</t>
  </si>
  <si>
    <t>الكندي لللقاحات البيطرية (IKLV)</t>
  </si>
  <si>
    <t>الصناعات المعدنية والدراجات (IMIB)</t>
  </si>
  <si>
    <t>الخاتم للاتصالات</t>
  </si>
  <si>
    <t>TZNI</t>
  </si>
  <si>
    <t>قطاع الاتصالات</t>
  </si>
  <si>
    <t>البادية للنقل العام (SBAG)</t>
  </si>
  <si>
    <t>فندق السدير</t>
  </si>
  <si>
    <t>HSAD</t>
  </si>
  <si>
    <t>المصرف الوطني الاسلامي</t>
  </si>
  <si>
    <t>BNAI</t>
  </si>
  <si>
    <t xml:space="preserve">الحرير للتحويل المالي </t>
  </si>
  <si>
    <t>MTAH</t>
  </si>
  <si>
    <t>مصرف بابل</t>
  </si>
  <si>
    <t>BBAY</t>
  </si>
  <si>
    <t xml:space="preserve">المرج العالمية للتحويل المالي </t>
  </si>
  <si>
    <t>مجموع قطاع الفنادق</t>
  </si>
  <si>
    <t>مصرف الائتمان</t>
  </si>
  <si>
    <t>BROI</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</si>
  <si>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</si>
  <si>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</si>
  <si>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</si>
  <si>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</si>
  <si>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</si>
  <si>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</si>
  <si>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</si>
  <si>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</si>
  <si>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</si>
  <si>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</si>
  <si>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</si>
  <si>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</si>
  <si>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</si>
  <si>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</si>
  <si>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</si>
  <si>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</si>
  <si>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</si>
  <si>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مجموع قطاع الاتصالات</t>
  </si>
  <si>
    <t xml:space="preserve">اسماك الشرق الاوسط </t>
  </si>
  <si>
    <t>AMEF</t>
  </si>
  <si>
    <t>MTMR</t>
  </si>
  <si>
    <t>مصرف نور العراق الاسلامي للاستثمار والتمويل</t>
  </si>
  <si>
    <t>مصرف دجلة والفرات(BDFD)</t>
  </si>
  <si>
    <t>الزوراء للاستثمار المالي(VZAF)</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</si>
  <si>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</si>
  <si>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</si>
  <si>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</si>
  <si>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</si>
  <si>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</si>
  <si>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</si>
  <si>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</si>
  <si>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</si>
  <si>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</si>
  <si>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</si>
  <si>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الحمراء للتأمين (NHAM)</t>
  </si>
  <si>
    <t xml:space="preserve">Web site : www.isx-iq.net     E-mail : info-isx@isx-iq.net   07834000034 - 07711211522 - 07270094594  : ص . ب :3607 العلوية  الهاتف </t>
  </si>
  <si>
    <t>فندق بابل</t>
  </si>
  <si>
    <t>HBAY</t>
  </si>
  <si>
    <t>العراقية لانتاج البذور</t>
  </si>
  <si>
    <t>AISP</t>
  </si>
  <si>
    <t>الاهلية للانتاج الزراعي (AAHP)</t>
  </si>
  <si>
    <t>الخازر للمواد الانشائية</t>
  </si>
  <si>
    <t>المنصور الدوائية</t>
  </si>
  <si>
    <t>IMAP</t>
  </si>
  <si>
    <t>الكيمياوية والبلاستيكية</t>
  </si>
  <si>
    <t>فنادق كربلاء</t>
  </si>
  <si>
    <t>HKAR</t>
  </si>
  <si>
    <t>انتاج وتسويق اللحوم</t>
  </si>
  <si>
    <t>AIPM</t>
  </si>
  <si>
    <t>ثالثا : الشركات التي في التداول برأسمال الشركة المدرج (قبل الزيادة والرسملة).</t>
  </si>
  <si>
    <t>BZII</t>
  </si>
  <si>
    <t xml:space="preserve">1.000
</t>
  </si>
  <si>
    <t>مصرف زين العراق الاسلامي (BZII)</t>
  </si>
  <si>
    <t>بين النهرين للاستثمارات المالية (VMES)</t>
  </si>
  <si>
    <r>
      <t>سيعقد اجتماع الهيئة العامة يوم الاربعاء 2016/10/26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بنسبة (25%) من راس مال الشركة البالغ (500) مليون دينار  وانتخاب مجلس ادارة جديد  , سيتم ايقاف التداول اعتبارا من جلسة الاحد 2016/10/23 .</t>
    </r>
    <r>
      <rPr>
        <b/>
        <sz val="14"/>
        <color indexed="10"/>
        <rFont val="Arial"/>
        <family val="2"/>
      </rPr>
      <t xml:space="preserve"> </t>
    </r>
    <r>
      <rPr>
        <b/>
        <sz val="14"/>
        <color indexed="56"/>
        <rFont val="Arial"/>
        <family val="2"/>
      </rPr>
      <t xml:space="preserve">       </t>
    </r>
  </si>
  <si>
    <r>
      <t>سيعقد اجتماع الهيئة العامة يوم الثلاثاء 2016/11/8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ومعالجة العجز المتراكم بمبلغ قدره (33.512.293) واقرار مقسوم الارباح . سيتم ايقاف التداول اعتبارا من الخميس 2016/11/3 .</t>
    </r>
  </si>
  <si>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</si>
  <si>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</si>
  <si>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</si>
  <si>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</si>
  <si>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</si>
  <si>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</si>
  <si>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</si>
  <si>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</si>
  <si>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</si>
  <si>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</si>
  <si>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قررت الهيئة العامة في اجتماعها المنعقد في 2016/9/19 زيادة راسمال الشركة من (100) مليار دينار الى (250) مليار دينار وفق المادة (55/ اولا) من قانون الشركات .</t>
  </si>
  <si>
    <t xml:space="preserve">قررت الهيئة العامة في اجتماعها المنعقد في 2016/9/9 زيادة راس مال االشركة من (100) مليار دينار الى (250) مليار دينار وفق المادة (55/اولا) من قانون الشركات . </t>
  </si>
  <si>
    <t>دعت شركة  مساهميها الى مراجعه مقر الشركة الكائن في الوزيرية  لغرض لاستلام ارباحهم لعام 2015 مستصحبين معهم المستمسكات الثبوتية .</t>
  </si>
  <si>
    <t>الخياطة الحديثة (IMOS)</t>
  </si>
  <si>
    <t>بغداد للمشروبات الغازية</t>
  </si>
  <si>
    <t>IBSD</t>
  </si>
  <si>
    <t>مصرف الخليج التجاري</t>
  </si>
  <si>
    <t>BGUC</t>
  </si>
  <si>
    <t>الاهلية للتأمين</t>
  </si>
  <si>
    <t>NAHF</t>
  </si>
  <si>
    <t>بغداد العراق للنقل العام (SBPT)</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</si>
  <si>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لعام 2015 والافصاح الفصلي للفصل الاول والثاني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</si>
  <si>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</si>
  <si>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ايقاف التداول على اسهم الشركة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</si>
  <si>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</si>
  <si>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</si>
  <si>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</si>
  <si>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</si>
  <si>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الخميس 2015/8/6 لعدم تقديم الافصاح السنوي لعامي 2014 و2015 والافصاح الفصلي للفصل الاول والثاني لعام 2016 ، سعر الاغلاق (1.250)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</si>
  <si>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</si>
  <si>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 xml:space="preserve">ايقاف التداول على اسهم شركة سما بغداد للتحويل المالي اعتبارا من جلسة 2016/2/22 بعد المصادقة على تغيير نشاط الشركة الى مصرف اسلامي واستمرار الايقاف لعدم تقديم الافصاح السنوي لعام 2015 . تم بدء الايداع على اسهم الشركة البالغة (250) مليار سهم اعتبارا من 2016/10/10  . </t>
  </si>
  <si>
    <t>ايقاف التداول على اسهم الشركة اعتبارا من جلسة الثلاثاء الموافق 2016/6/7 بعد المصادقة على تغيير نشاط الشركة الى مصرف اسلامي بعنوان (المصرف الدولي الاسلامي) سيتم تسجيل اسهم المصرف واطلاقها في التداول بعد اكمال اجراءات مركز الايداع .</t>
  </si>
  <si>
    <t>ايقاف التداول على اسهم الشركة اعتبارا من جلسة الاربعاء 2016/7/13 لعدم تقديم الافصاح الفصلي للفصل الاول والثاني لعام  2016 , واستمرار الايقاف الافصاح السنوي لعام 2015 . سعر الاغلاق (0.310) دينار.</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</si>
  <si>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</si>
  <si>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الشركةاعتبارا من جلسة الثلاثاء 2016/8/9 لعدم تقديم الافصاح السنوي لعام 2015 .  سعر الاغلاق (0.120) دينار. واستمرار الايقاف بقرار مجلس المحافظين استنادا الى كتاب البنك المركزي العراقي المرقم 13640/2/9 في 2016/9/22  .</t>
  </si>
  <si>
    <t xml:space="preserve">ايقاف التداول على اسهم الشركة اعتبارا من جلسة الثلاثاء 2016/8/9 لعدم تقديم الافصاح السنوي لعام 2015 .  سعر الاغلاق (0.130) دينار.  واستمرار الايقاف بقرار مجلس المحافظين استنادا الى كتاب البنك المركزي العراقي المرقم 13640/2/9 في 2016/9/22 </t>
  </si>
  <si>
    <t>ايقاف التداول على اسهم الشركة اعتبارا من جلسة الثلاثاء 2016/8/9 لعدم تقديم الافصاح السنوي لعام 2015 .  سعر الاغلاق (14.400) دينار.</t>
  </si>
  <si>
    <t>ايقاف التداول على اسهم الشركة اعتبارا من جلسة الثلاثاء 2016/8/9 لعدم تقديم الافصاح السنوي لعام 2015 .  سعر الاغلاق (0.600) دينار.</t>
  </si>
  <si>
    <t>ايقاف التداول على اسهم الشركة اعتبارا من جلسة الثلاثاء 2016/8/9 لعدم تقديم الافصاح السنوي لعام 2015 .  سعر الاغلاق (0.680) دينار.</t>
  </si>
  <si>
    <t>ايقاف التداول على اسهم الشركة اعتبارا من جلسة الثلاثاء 2016/8/9 لعدم تقديم الافصاح السنوي لعام 2015 .  سعر الاغلاق (0.500) دينار.</t>
  </si>
  <si>
    <t>ايقاف التداول على اسهم الشركة اعتبارا من جلسة الثلاثاء 2016/8/9 لعدم تقديم الافصاح السنوي لعام 2015 .  سعر الاغلاق (0.540) دينار.</t>
  </si>
  <si>
    <r>
      <t>سيعقد اجتماع الهيئة العامة يوم الثلاثاء 2016/11/1 الساعة العاشرة صباحا في مقر ادارة الشركة لمناقشة الحسابات الختامية لسنة المالية المنتهية في 2015/12/31 والمصادق</t>
    </r>
    <r>
      <rPr>
        <b/>
        <sz val="14"/>
        <color indexed="56"/>
        <rFont val="Arial"/>
        <family val="2"/>
      </rPr>
      <t>ه عليها واقرار مقسوم الارباح ومناقشة مشروع استثمار جزء من مساحة ارض الشركة .سيتم ايقاف التداول اعتبارا من الخميس 2016/10/27 .</t>
    </r>
  </si>
  <si>
    <t>مجموع قطاع التأمين</t>
  </si>
  <si>
    <t>مجموع السوقين</t>
  </si>
  <si>
    <t xml:space="preserve">عقد اجتماع الهيئة العامة يوم الاثنين 2016/10/17 الساعة العاشرة صباحا في مقر ادارة الشركة لمناقشة الحسابات الختامية لعامي 2014و2015 والمصادقه عليها واقرار مقسوم الارباح لعامي  2014و2015 وانتخاب مجلس ادارة جديد  , وتم ايقاف التداول اعتبارا من جلسة 2016/10/13.        </t>
  </si>
  <si>
    <t xml:space="preserve"> الاوسط لانتاج وتسويق الاسماك (AMEF)</t>
  </si>
  <si>
    <t>بغداد للمشروبات الغازية (IBSD)</t>
  </si>
  <si>
    <t>العراقية للسجاد والمفروشات (IITC)</t>
  </si>
  <si>
    <t>بغداد لصناعة مواد التغليف (IBPM)</t>
  </si>
  <si>
    <t xml:space="preserve">دعت الشركة مساهميها الى استلام ارباحهم البالغة (20%) من رأس المال الشركة اعتبارا من 2016/10/18 ، مستصحبين معهم المستمسكات الثبوتية المطلوبة .   </t>
  </si>
  <si>
    <t xml:space="preserve">دعت شركة  مساهميها الى مراجعه مقر الشركة الكائن في الزعفرانية لغرض لاستلام ارباحهم لعام 2015 اعتبارا من الاحد  2016/10/23 لغاية يوم الخميس 2016/11/3وحسب رقم الشهادة وبواقع (5000) شهادة يوميا . عدا ايام الجمعة والسبت، مستصحبين معهم المستمسكات الثبوتية. </t>
  </si>
  <si>
    <t>ايقاف التداول على اسهم الشركة اعتبارا من جلسة 2016/9/25  بقرر من مجلس المحافظين استنادا الى كتاب البنك المركزي العراقي المرقم 13640/2/9في  2016/9/22 . سعر الاغلاق (0.160) دينار.</t>
  </si>
  <si>
    <r>
      <t>سيعقد اجتماع الهيئة العامة يوم الخميس 2016/11/3 الساعة العاشرة صباحا في قاعة اجتماعات مصرف البلاد الاسلامي فرع النصر لمناقشة الحسابات الختامية لسنة المالية المنتهية في 2015/12/31 والمصادق</t>
    </r>
    <r>
      <rPr>
        <b/>
        <sz val="14"/>
        <color indexed="56"/>
        <rFont val="Arial"/>
        <family val="2"/>
      </rPr>
      <t>ه عليها .سيتم ايقاف التداول اعتبارا من الاثنين 2016/10/31.</t>
    </r>
  </si>
  <si>
    <t>نشرة التداول في السوق النظامي رقم (189)</t>
  </si>
  <si>
    <t>جلسة الخميس 2016/10/20</t>
  </si>
  <si>
    <t>نشرة التداول في السوق الثاني رقم (89)</t>
  </si>
  <si>
    <t>تم اطلاق التداول على اسهم الشركة اعتبارأ من جلسة الخميس 2016/10/20  لايفاء الشركة بمتطلبات الافصاح المالي وقيامها بتقديم البيانات المالية للسنة المالية المنتهية في 2015/12/31 للهيئة والسوق  .</t>
  </si>
  <si>
    <t>تم اطلاق التداول على اسهم الشركة اعتبارأ من جلسة الخميس 2016/10/20  لايفاء الشركة بمتطلبات الافصاح المالي و تقديم البيانات المالية المالية الفصلية للفصل الاول والثاني لسنة 2016 للهيئة والسوق  .</t>
  </si>
  <si>
    <t>فندق فلسطين</t>
  </si>
  <si>
    <t>HPAL</t>
  </si>
  <si>
    <t>نشرة الشركات غير المتداولة في السوق الثاني لجلسة الخميس الموافق 2016/10/20</t>
  </si>
  <si>
    <t>نشرة الشركات غير المتداولة في السوق النظامي لجلسة الخميس الموافق 2016/10/20</t>
  </si>
  <si>
    <t>نشرة الشركات المتوقفة عن التداول بقرار من هيئة الاوراق المالية لجلسة الخميس الموافق 2016/10/20</t>
  </si>
  <si>
    <t>اخبار الشركات المساهمة المدرجة في سوق العراق للاوراق المالية لجلسة يوم الخميس الموافق 2016/10/20</t>
  </si>
  <si>
    <r>
      <t>سيعقد اجتماع الهيئة العامة يوم الثلاثاء 2016/10/25 الساعة العاشرة صباحا في مقر ادارة الشركة لمناقشة الحسابات الختامية لسنة المالية المنتهية في 2016/3/31 والمصادق</t>
    </r>
    <r>
      <rPr>
        <b/>
        <sz val="14"/>
        <color indexed="56"/>
        <rFont val="Arial"/>
        <family val="2"/>
      </rPr>
      <t xml:space="preserve">ه عليها وتوزيع (50%) من الفائض المتراكم , وتم ايقاف التداول اعتبارا من جلسة 2016/10/20.        </t>
    </r>
  </si>
  <si>
    <t>الخير للاستثمار المالي</t>
  </si>
  <si>
    <t>VKHF</t>
  </si>
  <si>
    <t>احداث جوهرية</t>
  </si>
  <si>
    <t>بلغ الرقم القياسي العام (593.580) نقطة مرتفعا بنسبة (0.78%)</t>
  </si>
  <si>
    <t>سيتم اطلاق التداول على اسهم الشركة  اعتبارا من جلسة الاحد الموافق 2016/10/23 بعد قرار الهيئة العامة المنعقدة يوم الثلاثاء 2016/10/11 المصادقة على الحسابات الختامية لعام 2015 وتدوير العجزعام 2015 ومعالجته الى السنة القادمة  .</t>
  </si>
  <si>
    <t xml:space="preserve">جلسة الخميس 2016/10/20 </t>
  </si>
  <si>
    <t>نشرة  تداول الاسهم المباعة من غير العراقيين في السوق النظامي</t>
  </si>
  <si>
    <t xml:space="preserve">قطاع الصناعة </t>
  </si>
  <si>
    <t xml:space="preserve">بغداد للمشروبات الغازية </t>
  </si>
  <si>
    <t xml:space="preserve">مجموع قطاع الصناعة </t>
  </si>
  <si>
    <t>المجموع الكلي</t>
  </si>
  <si>
    <t>ارتفع سعر سهم الشركة انتاج الالبسة الجاهزة لجلستين متاليتين بما يقارب الحد الاعلى المسموح به لتغير السعر لجلستي 10/19 و2016/10/20 ، وسيتم ايقاف التداول على اسهم الشركة اعتبارا من جلسة الاحد 2016/10/23 في حال عدم ورود اجابة الشركة على كتاب الاستفسار المرسل من السوق للافصاح عن الاحداث الجوهرية  التي ادت الى ارتفاع سعر السهم .</t>
  </si>
  <si>
    <t>سيتم اطلاق التداول على اسهم الشركة  اعتبارا من جلسة الاحد الموافق 2016/10/23 بعد قرار الهيئة العامة المنعقدة يوم الثلاثاء 2016/10/11 المصادقة على الحسابات الختامية لعام 2015 وتدوير معالجة العجزلعام 2015 الى السنة القادمة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</si>
</sst>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8">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4"/>
      <color indexed="56"/>
      <name val="Arial"/>
      <family val="2"/>
    </font>
    <font>
      <b/>
      <sz val="14"/>
      <color indexed="10"/>
      <name val="Arial"/>
      <family val="2"/>
    </font>
    <font>
      <b/>
      <sz val="18"/>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3"/>
      <color indexed="10"/>
      <name val="Arial"/>
      <family val="2"/>
    </font>
    <font>
      <sz val="12"/>
      <color indexed="8"/>
      <name val="Arial"/>
      <family val="2"/>
    </font>
    <font>
      <b/>
      <sz val="14"/>
      <color indexed="8"/>
      <name val="Arial"/>
      <family val="2"/>
    </font>
    <font>
      <sz val="13"/>
      <color indexed="8"/>
      <name val="Arial"/>
      <family val="2"/>
    </font>
    <font>
      <sz val="14"/>
      <color indexed="56"/>
      <name val="Arial"/>
      <family val="2"/>
    </font>
    <font>
      <b/>
      <sz val="12"/>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b/>
      <sz val="12"/>
      <color indexed="17"/>
      <name val="Arial"/>
      <family val="2"/>
    </font>
    <font>
      <b/>
      <sz val="12"/>
      <color indexed="10"/>
      <name val="Arial"/>
      <family val="2"/>
    </font>
    <font>
      <b/>
      <sz val="16"/>
      <color indexed="17"/>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3"/>
      <color theme="1"/>
      <name val="Calibri"/>
      <family val="2"/>
    </font>
    <font>
      <b/>
      <sz val="13"/>
      <color rgb="FFFF0000"/>
      <name val="Calibri"/>
      <family val="2"/>
    </font>
    <font>
      <sz val="12"/>
      <color theme="1"/>
      <name val="Calibri"/>
      <family val="2"/>
    </font>
    <font>
      <b/>
      <sz val="14"/>
      <color theme="1"/>
      <name val="Calibri"/>
      <family val="2"/>
    </font>
    <font>
      <sz val="13"/>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b/>
      <sz val="12"/>
      <color rgb="FF00B050"/>
      <name val="Arial"/>
      <family val="2"/>
    </font>
    <font>
      <b/>
      <sz val="12"/>
      <color rgb="FFFF0000"/>
      <name val="Arial"/>
      <family val="2"/>
    </font>
    <font>
      <b/>
      <sz val="16"/>
      <color rgb="FF00B050"/>
      <name val="Arial"/>
      <family val="2"/>
    </font>
    <font>
      <b/>
      <sz val="13"/>
      <color rgb="FF002060"/>
      <name val="Calibri"/>
      <family val="2"/>
    </font>
    <font>
      <b/>
      <sz val="22"/>
      <color rgb="FF002060"/>
      <name val="Arial"/>
      <family val="2"/>
    </font>
    <font>
      <b/>
      <sz val="13"/>
      <color theme="0"/>
      <name val="Arial Narrow"/>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1"/>
      </left>
      <right style="thin">
        <color theme="1"/>
      </right>
      <top style="thin"/>
      <bottom style="thin">
        <color theme="1"/>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color indexed="18"/>
      </left>
      <right style="thin">
        <color indexed="18"/>
      </right>
      <top style="thin"/>
      <bottom style="thin">
        <color indexed="18"/>
      </bottom>
    </border>
    <border>
      <left style="thin"/>
      <right/>
      <top style="thin"/>
      <bottom style="thin"/>
    </border>
    <border>
      <left/>
      <right/>
      <top style="thin"/>
      <bottom style="thin"/>
    </border>
    <border>
      <left/>
      <right style="thin"/>
      <top style="thin"/>
      <bottom style="thin"/>
    </border>
    <border>
      <left>
        <color indexed="63"/>
      </left>
      <right style="thin">
        <color theme="0"/>
      </right>
      <top>
        <color indexed="63"/>
      </top>
      <bottom style="thin">
        <color theme="0"/>
      </bottom>
    </border>
    <border>
      <left style="thin">
        <color indexed="18"/>
      </left>
      <right/>
      <top style="thin"/>
      <bottom style="thin"/>
    </border>
    <border>
      <left/>
      <right/>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5" fillId="1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5" fillId="1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5" fillId="31"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63" fillId="34" borderId="0" applyNumberFormat="0" applyBorder="0" applyAlignment="0" applyProtection="0"/>
    <xf numFmtId="0" fontId="63" fillId="34" borderId="0" applyNumberFormat="0" applyBorder="0" applyAlignment="0" applyProtection="0"/>
    <xf numFmtId="0" fontId="5" fillId="35" borderId="0" applyNumberFormat="0" applyBorder="0" applyAlignment="0" applyProtection="0"/>
    <xf numFmtId="0" fontId="63" fillId="36"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63" fillId="38" borderId="0" applyNumberFormat="0" applyBorder="0" applyAlignment="0" applyProtection="0"/>
    <xf numFmtId="0" fontId="63" fillId="38" borderId="0" applyNumberFormat="0" applyBorder="0" applyAlignment="0" applyProtection="0"/>
    <xf numFmtId="0" fontId="5" fillId="39"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5" fillId="29"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5" fillId="31"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5" fillId="43" borderId="0" applyNumberFormat="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 fillId="5" borderId="0" applyNumberFormat="0" applyBorder="0" applyAlignment="0" applyProtection="0"/>
    <xf numFmtId="0" fontId="65" fillId="45" borderId="1" applyNumberFormat="0" applyAlignment="0" applyProtection="0"/>
    <xf numFmtId="0" fontId="65" fillId="45" borderId="1" applyNumberFormat="0" applyAlignment="0" applyProtection="0"/>
    <xf numFmtId="0" fontId="7" fillId="46" borderId="2" applyNumberFormat="0" applyAlignment="0" applyProtection="0"/>
    <xf numFmtId="0" fontId="66" fillId="47" borderId="3" applyNumberFormat="0" applyAlignment="0" applyProtection="0"/>
    <xf numFmtId="0" fontId="6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0" fillId="7" borderId="0" applyNumberFormat="0" applyBorder="0" applyAlignment="0" applyProtection="0"/>
    <xf numFmtId="0" fontId="70" fillId="0" borderId="5" applyNumberFormat="0" applyFill="0" applyAlignment="0" applyProtection="0"/>
    <xf numFmtId="0" fontId="70" fillId="0" borderId="5" applyNumberFormat="0" applyFill="0" applyAlignment="0" applyProtection="0"/>
    <xf numFmtId="0" fontId="11" fillId="0" borderId="6"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12" fillId="0" borderId="8"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13" fillId="0" borderId="10"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74" fillId="50" borderId="1" applyNumberFormat="0" applyAlignment="0" applyProtection="0"/>
    <xf numFmtId="0" fontId="14" fillId="13" borderId="2" applyNumberFormat="0" applyAlignment="0" applyProtection="0"/>
    <xf numFmtId="0" fontId="75" fillId="0" borderId="11" applyNumberFormat="0" applyFill="0" applyAlignment="0" applyProtection="0"/>
    <xf numFmtId="0" fontId="75" fillId="0" borderId="11" applyNumberFormat="0" applyFill="0" applyAlignment="0" applyProtection="0"/>
    <xf numFmtId="0" fontId="15" fillId="0" borderId="12" applyNumberFormat="0" applyFill="0" applyAlignment="0" applyProtection="0"/>
    <xf numFmtId="0" fontId="76" fillId="51" borderId="0" applyNumberFormat="0" applyBorder="0" applyAlignment="0" applyProtection="0"/>
    <xf numFmtId="0" fontId="76"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7" fillId="45" borderId="15" applyNumberFormat="0" applyAlignment="0" applyProtection="0"/>
    <xf numFmtId="0" fontId="77"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8" fillId="0" borderId="0" applyNumberFormat="0" applyFill="0" applyBorder="0" applyAlignment="0" applyProtection="0"/>
    <xf numFmtId="0" fontId="79" fillId="0" borderId="17" applyNumberFormat="0" applyFill="0" applyAlignment="0" applyProtection="0"/>
    <xf numFmtId="0" fontId="79" fillId="0" borderId="17" applyNumberFormat="0" applyFill="0" applyAlignment="0" applyProtection="0"/>
    <xf numFmtId="0" fontId="19" fillId="0" borderId="1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cellStyleXfs>
  <cellXfs count="153">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81" fillId="55" borderId="19" xfId="143" applyFont="1" applyFill="1" applyBorder="1" applyAlignment="1">
      <alignment horizontal="center" vertical="center"/>
      <protection/>
    </xf>
    <xf numFmtId="0" fontId="81" fillId="55" borderId="19" xfId="143" applyFont="1" applyFill="1" applyBorder="1" applyAlignment="1">
      <alignment horizontal="center" vertical="center" wrapText="1"/>
      <protection/>
    </xf>
    <xf numFmtId="0" fontId="82" fillId="0" borderId="20" xfId="0" applyFont="1" applyBorder="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0" fillId="0" borderId="0" xfId="0" applyFont="1" applyAlignment="1">
      <alignment/>
    </xf>
    <xf numFmtId="0" fontId="86" fillId="0" borderId="0" xfId="0" applyFont="1" applyAlignment="1">
      <alignment/>
    </xf>
    <xf numFmtId="0" fontId="82"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0" fontId="90" fillId="0" borderId="19" xfId="0" applyFont="1" applyBorder="1" applyAlignment="1">
      <alignment vertical="center" wrapText="1"/>
    </xf>
    <xf numFmtId="0" fontId="91" fillId="0" borderId="19" xfId="0" applyFont="1" applyFill="1" applyBorder="1" applyAlignment="1">
      <alignment vertical="center"/>
    </xf>
    <xf numFmtId="181" fontId="91" fillId="0" borderId="19" xfId="0" applyNumberFormat="1" applyFont="1" applyBorder="1" applyAlignment="1">
      <alignment horizontal="center" vertical="center"/>
    </xf>
    <xf numFmtId="0" fontId="91" fillId="0" borderId="19" xfId="0" applyFont="1" applyBorder="1" applyAlignment="1">
      <alignment horizontal="center" vertical="center"/>
    </xf>
    <xf numFmtId="3" fontId="91" fillId="0" borderId="19" xfId="0" applyNumberFormat="1" applyFont="1" applyBorder="1" applyAlignment="1">
      <alignment horizontal="right" vertical="center"/>
    </xf>
    <xf numFmtId="181" fontId="81" fillId="0" borderId="19" xfId="0" applyNumberFormat="1" applyFont="1" applyBorder="1" applyAlignment="1">
      <alignment horizontal="center" vertical="center"/>
    </xf>
    <xf numFmtId="181" fontId="81" fillId="0" borderId="0" xfId="0" applyNumberFormat="1" applyFont="1" applyBorder="1" applyAlignment="1">
      <alignment horizontal="center" vertical="center"/>
    </xf>
    <xf numFmtId="0" fontId="91" fillId="0" borderId="19" xfId="0" applyFont="1" applyFill="1" applyBorder="1" applyAlignment="1">
      <alignment vertical="center"/>
    </xf>
    <xf numFmtId="181" fontId="91" fillId="0" borderId="0" xfId="0" applyNumberFormat="1" applyFont="1" applyBorder="1" applyAlignment="1">
      <alignment horizontal="center" vertical="center"/>
    </xf>
    <xf numFmtId="0" fontId="91" fillId="0" borderId="21" xfId="144" applyFont="1" applyBorder="1" applyAlignment="1">
      <alignment horizontal="center" vertical="center"/>
      <protection/>
    </xf>
    <xf numFmtId="0" fontId="91" fillId="0" borderId="22" xfId="0" applyFont="1" applyFill="1" applyBorder="1" applyAlignment="1">
      <alignment vertical="center"/>
    </xf>
    <xf numFmtId="0" fontId="0" fillId="0" borderId="23" xfId="0" applyBorder="1" applyAlignment="1">
      <alignment/>
    </xf>
    <xf numFmtId="0" fontId="80" fillId="0" borderId="23" xfId="0" applyFont="1" applyBorder="1" applyAlignment="1">
      <alignment/>
    </xf>
    <xf numFmtId="0" fontId="92" fillId="0" borderId="24" xfId="327" applyFont="1" applyBorder="1" applyAlignment="1">
      <alignment vertical="center"/>
      <protection/>
    </xf>
    <xf numFmtId="0" fontId="92" fillId="0" borderId="25" xfId="327" applyFont="1" applyBorder="1" applyAlignment="1">
      <alignment vertical="center"/>
      <protection/>
    </xf>
    <xf numFmtId="0" fontId="0" fillId="0" borderId="25" xfId="0" applyBorder="1" applyAlignment="1">
      <alignment/>
    </xf>
    <xf numFmtId="0" fontId="80" fillId="0" borderId="25" xfId="0" applyFont="1" applyBorder="1" applyAlignment="1">
      <alignment/>
    </xf>
    <xf numFmtId="0" fontId="0" fillId="0" borderId="26" xfId="0" applyBorder="1" applyAlignment="1">
      <alignment/>
    </xf>
    <xf numFmtId="0" fontId="0" fillId="0" borderId="27" xfId="0" applyBorder="1" applyAlignment="1">
      <alignment/>
    </xf>
    <xf numFmtId="3" fontId="3" fillId="0" borderId="27" xfId="0" applyNumberFormat="1" applyFont="1" applyBorder="1" applyAlignment="1">
      <alignment horizontal="right" vertical="center"/>
    </xf>
    <xf numFmtId="0" fontId="93" fillId="0" borderId="19" xfId="0" applyFont="1" applyBorder="1" applyAlignment="1">
      <alignment vertical="center" wrapText="1"/>
    </xf>
    <xf numFmtId="181" fontId="93" fillId="0" borderId="19" xfId="0" applyNumberFormat="1" applyFont="1" applyBorder="1" applyAlignment="1">
      <alignment horizontal="right" vertical="center" wrapText="1"/>
    </xf>
    <xf numFmtId="4" fontId="91" fillId="0" borderId="19" xfId="0" applyNumberFormat="1" applyFont="1" applyBorder="1" applyAlignment="1">
      <alignment horizontal="center" vertical="center"/>
    </xf>
    <xf numFmtId="0" fontId="94" fillId="0" borderId="24" xfId="327" applyFont="1" applyBorder="1" applyAlignment="1">
      <alignment horizontal="right" vertical="center"/>
      <protection/>
    </xf>
    <xf numFmtId="0" fontId="95" fillId="0" borderId="25" xfId="0" applyFont="1" applyBorder="1" applyAlignment="1">
      <alignment vertical="center"/>
    </xf>
    <xf numFmtId="0" fontId="95" fillId="0" borderId="25" xfId="0" applyFont="1" applyBorder="1" applyAlignment="1">
      <alignment/>
    </xf>
    <xf numFmtId="0" fontId="96" fillId="0" borderId="25" xfId="0" applyFont="1" applyBorder="1" applyAlignment="1">
      <alignment/>
    </xf>
    <xf numFmtId="0" fontId="96" fillId="0" borderId="25" xfId="0" applyFont="1" applyBorder="1" applyAlignment="1">
      <alignment vertical="center"/>
    </xf>
    <xf numFmtId="0" fontId="94" fillId="0" borderId="25" xfId="327" applyFont="1" applyBorder="1" applyAlignment="1">
      <alignment horizontal="right" vertical="center"/>
      <protection/>
    </xf>
    <xf numFmtId="0" fontId="97" fillId="0" borderId="25" xfId="0" applyFont="1" applyBorder="1" applyAlignment="1">
      <alignment vertical="center"/>
    </xf>
    <xf numFmtId="3" fontId="94" fillId="0" borderId="25" xfId="0" applyNumberFormat="1" applyFont="1" applyBorder="1" applyAlignment="1">
      <alignment horizontal="right" vertical="center"/>
    </xf>
    <xf numFmtId="3" fontId="96" fillId="0" borderId="25" xfId="0" applyNumberFormat="1" applyFont="1" applyBorder="1" applyAlignment="1">
      <alignment vertical="center"/>
    </xf>
    <xf numFmtId="0" fontId="94" fillId="0" borderId="24" xfId="327" applyFont="1" applyBorder="1" applyAlignment="1">
      <alignment vertical="center"/>
      <protection/>
    </xf>
    <xf numFmtId="0" fontId="98" fillId="0" borderId="25" xfId="0" applyFont="1" applyBorder="1" applyAlignment="1">
      <alignment horizontal="right" vertical="center"/>
    </xf>
    <xf numFmtId="0" fontId="94" fillId="0" borderId="24" xfId="327" applyFont="1" applyBorder="1" applyAlignment="1">
      <alignment vertical="center" wrapText="1"/>
      <protection/>
    </xf>
    <xf numFmtId="0" fontId="21" fillId="0" borderId="25" xfId="327" applyFont="1" applyBorder="1" applyAlignment="1">
      <alignment vertical="center"/>
      <protection/>
    </xf>
    <xf numFmtId="3" fontId="95" fillId="0" borderId="25" xfId="0" applyNumberFormat="1" applyFont="1" applyBorder="1" applyAlignment="1">
      <alignment vertical="center"/>
    </xf>
    <xf numFmtId="0" fontId="94" fillId="0" borderId="25" xfId="0" applyFont="1" applyBorder="1" applyAlignment="1">
      <alignment vertical="center"/>
    </xf>
    <xf numFmtId="181" fontId="94" fillId="0" borderId="25" xfId="327" applyNumberFormat="1" applyFont="1" applyBorder="1" applyAlignment="1">
      <alignment horizontal="right" vertical="center"/>
      <protection/>
    </xf>
    <xf numFmtId="0" fontId="94" fillId="0" borderId="25" xfId="327" applyFont="1" applyBorder="1" applyAlignment="1">
      <alignment vertical="center"/>
      <protection/>
    </xf>
    <xf numFmtId="181" fontId="99" fillId="0" borderId="25" xfId="327" applyNumberFormat="1" applyFont="1" applyBorder="1" applyAlignment="1">
      <alignment vertical="center" wrapText="1"/>
      <protection/>
    </xf>
    <xf numFmtId="3" fontId="94" fillId="0" borderId="25" xfId="0" applyNumberFormat="1" applyFont="1" applyBorder="1" applyAlignment="1">
      <alignment vertical="center"/>
    </xf>
    <xf numFmtId="0" fontId="91" fillId="0" borderId="28" xfId="0" applyFont="1" applyFill="1" applyBorder="1" applyAlignment="1">
      <alignment vertical="center"/>
    </xf>
    <xf numFmtId="0" fontId="91" fillId="0" borderId="19" xfId="0" applyFont="1" applyFill="1" applyBorder="1" applyAlignment="1">
      <alignment horizontal="right" vertical="center"/>
    </xf>
    <xf numFmtId="0" fontId="100" fillId="0" borderId="0" xfId="0" applyFont="1" applyAlignment="1">
      <alignment vertical="center"/>
    </xf>
    <xf numFmtId="0" fontId="91" fillId="0" borderId="29" xfId="0" applyFont="1" applyFill="1" applyBorder="1" applyAlignment="1">
      <alignment horizontal="center" vertical="center"/>
    </xf>
    <xf numFmtId="180" fontId="91" fillId="0" borderId="30" xfId="0" applyNumberFormat="1" applyFont="1" applyBorder="1" applyAlignment="1">
      <alignment horizontal="center" vertical="center"/>
    </xf>
    <xf numFmtId="2" fontId="91" fillId="0" borderId="30" xfId="0" applyNumberFormat="1" applyFont="1" applyBorder="1" applyAlignment="1">
      <alignment horizontal="center" vertical="center"/>
    </xf>
    <xf numFmtId="0" fontId="91" fillId="0" borderId="0" xfId="0" applyFont="1" applyBorder="1" applyAlignment="1">
      <alignment/>
    </xf>
    <xf numFmtId="180" fontId="91" fillId="0" borderId="31" xfId="0" applyNumberFormat="1" applyFont="1" applyBorder="1" applyAlignment="1">
      <alignment horizontal="center" vertical="center"/>
    </xf>
    <xf numFmtId="4" fontId="91" fillId="0" borderId="30" xfId="0" applyNumberFormat="1" applyFont="1" applyBorder="1" applyAlignment="1">
      <alignment horizontal="center" vertical="center"/>
    </xf>
    <xf numFmtId="3" fontId="91" fillId="0" borderId="19" xfId="0" applyNumberFormat="1" applyFont="1" applyBorder="1" applyAlignment="1">
      <alignment horizontal="center" vertical="center"/>
    </xf>
    <xf numFmtId="4" fontId="101" fillId="0" borderId="19" xfId="0" applyNumberFormat="1" applyFont="1" applyBorder="1" applyAlignment="1">
      <alignment horizontal="center" vertical="center"/>
    </xf>
    <xf numFmtId="4" fontId="102" fillId="0" borderId="19" xfId="0" applyNumberFormat="1" applyFont="1" applyBorder="1" applyAlignment="1">
      <alignment horizontal="center" vertical="center"/>
    </xf>
    <xf numFmtId="2" fontId="93" fillId="0" borderId="19" xfId="0" applyNumberFormat="1" applyFont="1" applyBorder="1" applyAlignment="1">
      <alignment horizontal="right" vertical="center" wrapText="1"/>
    </xf>
    <xf numFmtId="4" fontId="103" fillId="0" borderId="25" xfId="327" applyNumberFormat="1" applyFont="1" applyBorder="1" applyAlignment="1">
      <alignment vertical="center" wrapText="1"/>
      <protection/>
    </xf>
    <xf numFmtId="3" fontId="3" fillId="0" borderId="0" xfId="0" applyNumberFormat="1" applyFont="1" applyBorder="1" applyAlignment="1">
      <alignment horizontal="right" vertical="center"/>
    </xf>
    <xf numFmtId="0" fontId="81" fillId="55" borderId="19" xfId="144" applyFont="1" applyFill="1" applyBorder="1" applyAlignment="1">
      <alignment horizontal="center" vertical="center"/>
      <protection/>
    </xf>
    <xf numFmtId="0" fontId="81" fillId="55" borderId="19" xfId="144" applyFont="1" applyFill="1" applyBorder="1" applyAlignment="1">
      <alignment horizontal="center" vertical="center" wrapText="1"/>
      <protection/>
    </xf>
    <xf numFmtId="0" fontId="83" fillId="0" borderId="0" xfId="0" applyFont="1" applyAlignment="1">
      <alignment/>
    </xf>
    <xf numFmtId="0" fontId="22" fillId="55" borderId="29" xfId="0" applyFont="1" applyFill="1" applyBorder="1" applyAlignment="1">
      <alignment horizontal="center" vertical="center"/>
    </xf>
    <xf numFmtId="0" fontId="22" fillId="55" borderId="29" xfId="0" applyFont="1" applyFill="1" applyBorder="1" applyAlignment="1">
      <alignment horizontal="center" vertical="center" wrapText="1"/>
    </xf>
    <xf numFmtId="0" fontId="22" fillId="0" borderId="29" xfId="144" applyFont="1" applyFill="1" applyBorder="1" applyAlignment="1">
      <alignment horizontal="right" vertical="center"/>
      <protection/>
    </xf>
    <xf numFmtId="0" fontId="22" fillId="0" borderId="29" xfId="144" applyFont="1" applyFill="1" applyBorder="1" applyAlignment="1">
      <alignment horizontal="left" vertical="center"/>
      <protection/>
    </xf>
    <xf numFmtId="3" fontId="22" fillId="0" borderId="32" xfId="144" applyNumberFormat="1" applyFont="1" applyFill="1" applyBorder="1" applyAlignment="1">
      <alignment horizontal="center" vertical="center"/>
      <protection/>
    </xf>
    <xf numFmtId="0" fontId="24" fillId="0" borderId="0" xfId="0" applyFont="1" applyAlignment="1">
      <alignment vertical="center"/>
    </xf>
    <xf numFmtId="0" fontId="104" fillId="0" borderId="33" xfId="0" applyFont="1" applyBorder="1" applyAlignment="1">
      <alignment horizontal="right" vertical="center" wrapText="1"/>
    </xf>
    <xf numFmtId="0" fontId="104" fillId="0" borderId="34" xfId="0" applyFont="1" applyBorder="1" applyAlignment="1">
      <alignment horizontal="right" vertical="center" wrapText="1"/>
    </xf>
    <xf numFmtId="0" fontId="104" fillId="0" borderId="35" xfId="0" applyFont="1" applyBorder="1" applyAlignment="1">
      <alignment horizontal="right" vertical="center" wrapText="1"/>
    </xf>
    <xf numFmtId="3" fontId="91" fillId="0" borderId="33" xfId="0" applyNumberFormat="1" applyFont="1" applyBorder="1" applyAlignment="1">
      <alignment horizontal="right" vertical="center"/>
    </xf>
    <xf numFmtId="3" fontId="91" fillId="0" borderId="34" xfId="0" applyNumberFormat="1" applyFont="1" applyBorder="1" applyAlignment="1">
      <alignment horizontal="right" vertical="center"/>
    </xf>
    <xf numFmtId="3" fontId="91" fillId="0" borderId="35" xfId="0" applyNumberFormat="1" applyFont="1" applyBorder="1" applyAlignment="1">
      <alignment horizontal="right" vertical="center"/>
    </xf>
    <xf numFmtId="0" fontId="93" fillId="0" borderId="33" xfId="144" applyFont="1" applyFill="1" applyBorder="1" applyAlignment="1">
      <alignment horizontal="center" vertical="center"/>
      <protection/>
    </xf>
    <xf numFmtId="0" fontId="93" fillId="0" borderId="34" xfId="144" applyFont="1" applyFill="1" applyBorder="1" applyAlignment="1">
      <alignment horizontal="center" vertical="center"/>
      <protection/>
    </xf>
    <xf numFmtId="0" fontId="93" fillId="0" borderId="35" xfId="144" applyFont="1" applyFill="1" applyBorder="1" applyAlignment="1">
      <alignment horizontal="center" vertical="center"/>
      <protection/>
    </xf>
    <xf numFmtId="0" fontId="90" fillId="0" borderId="33" xfId="144" applyFont="1" applyFill="1" applyBorder="1" applyAlignment="1">
      <alignment horizontal="right" vertical="center"/>
      <protection/>
    </xf>
    <xf numFmtId="0" fontId="90" fillId="0" borderId="35" xfId="144" applyFont="1" applyFill="1" applyBorder="1" applyAlignment="1">
      <alignment horizontal="right" vertical="center"/>
      <protection/>
    </xf>
    <xf numFmtId="0" fontId="91" fillId="0" borderId="19" xfId="0" applyFont="1" applyFill="1" applyBorder="1" applyAlignment="1">
      <alignment horizontal="right" vertical="center"/>
    </xf>
    <xf numFmtId="0" fontId="90" fillId="0" borderId="33" xfId="0" applyFont="1" applyBorder="1" applyAlignment="1">
      <alignment horizontal="right" vertical="center" wrapText="1"/>
    </xf>
    <xf numFmtId="0" fontId="90" fillId="0" borderId="35" xfId="0" applyFont="1" applyBorder="1" applyAlignment="1">
      <alignment horizontal="right" vertical="center" wrapText="1"/>
    </xf>
    <xf numFmtId="181" fontId="91" fillId="0" borderId="33" xfId="0" applyNumberFormat="1" applyFont="1" applyBorder="1" applyAlignment="1">
      <alignment horizontal="center" vertical="center"/>
    </xf>
    <xf numFmtId="181" fontId="91" fillId="0" borderId="34" xfId="0" applyNumberFormat="1" applyFont="1" applyBorder="1" applyAlignment="1">
      <alignment horizontal="center" vertical="center"/>
    </xf>
    <xf numFmtId="181" fontId="91" fillId="0" borderId="35" xfId="0" applyNumberFormat="1" applyFont="1" applyBorder="1" applyAlignment="1">
      <alignment horizontal="center" vertical="center"/>
    </xf>
    <xf numFmtId="0" fontId="90" fillId="0" borderId="33" xfId="0" applyFont="1" applyFill="1" applyBorder="1" applyAlignment="1">
      <alignment horizontal="center" vertical="center"/>
    </xf>
    <xf numFmtId="0" fontId="90" fillId="0" borderId="35" xfId="0" applyFont="1" applyFill="1" applyBorder="1" applyAlignment="1">
      <alignment horizontal="center" vertical="center"/>
    </xf>
    <xf numFmtId="0" fontId="91" fillId="0" borderId="33" xfId="0" applyFont="1" applyFill="1" applyBorder="1" applyAlignment="1">
      <alignment horizontal="center" vertical="center"/>
    </xf>
    <xf numFmtId="0" fontId="91" fillId="0" borderId="34" xfId="0" applyFont="1" applyFill="1" applyBorder="1" applyAlignment="1">
      <alignment horizontal="center" vertical="center"/>
    </xf>
    <xf numFmtId="0" fontId="91" fillId="0" borderId="35" xfId="0" applyFont="1" applyFill="1" applyBorder="1" applyAlignment="1">
      <alignment horizontal="center" vertical="center"/>
    </xf>
    <xf numFmtId="0" fontId="105" fillId="0" borderId="36" xfId="327" applyFont="1" applyBorder="1" applyAlignment="1">
      <alignment horizontal="right" vertical="center"/>
      <protection/>
    </xf>
    <xf numFmtId="0" fontId="105" fillId="0" borderId="23" xfId="327" applyFont="1" applyBorder="1" applyAlignment="1">
      <alignment horizontal="right" vertical="center"/>
      <protection/>
    </xf>
    <xf numFmtId="3" fontId="98" fillId="0" borderId="25" xfId="0" applyNumberFormat="1" applyFont="1" applyBorder="1" applyAlignment="1">
      <alignment horizontal="right" vertical="center"/>
    </xf>
    <xf numFmtId="0" fontId="91" fillId="0" borderId="35" xfId="143" applyFont="1" applyFill="1" applyBorder="1" applyAlignment="1">
      <alignment horizontal="center" vertical="center"/>
      <protection/>
    </xf>
    <xf numFmtId="0" fontId="91" fillId="0" borderId="19" xfId="143" applyFont="1" applyFill="1" applyBorder="1" applyAlignment="1">
      <alignment horizontal="center" vertical="center"/>
      <protection/>
    </xf>
    <xf numFmtId="1" fontId="94" fillId="0" borderId="25" xfId="327" applyNumberFormat="1" applyFont="1" applyBorder="1" applyAlignment="1">
      <alignment horizontal="right" vertical="center"/>
      <protection/>
    </xf>
    <xf numFmtId="180" fontId="94" fillId="0" borderId="25" xfId="327" applyNumberFormat="1" applyFont="1" applyBorder="1" applyAlignment="1">
      <alignment horizontal="right" vertical="center"/>
      <protection/>
    </xf>
    <xf numFmtId="0" fontId="92" fillId="0" borderId="27" xfId="0" applyFont="1" applyFill="1" applyBorder="1" applyAlignment="1">
      <alignment horizontal="center" vertical="center"/>
    </xf>
    <xf numFmtId="0" fontId="91" fillId="0" borderId="33" xfId="143" applyFont="1" applyFill="1" applyBorder="1" applyAlignment="1">
      <alignment horizontal="center" vertical="center"/>
      <protection/>
    </xf>
    <xf numFmtId="0" fontId="91" fillId="0" borderId="34" xfId="143" applyFont="1" applyFill="1" applyBorder="1" applyAlignment="1">
      <alignment horizontal="center" vertical="center"/>
      <protection/>
    </xf>
    <xf numFmtId="0" fontId="91" fillId="0" borderId="37" xfId="0" applyFont="1" applyFill="1" applyBorder="1" applyAlignment="1">
      <alignment horizontal="center" vertical="center"/>
    </xf>
    <xf numFmtId="0" fontId="86" fillId="0" borderId="34" xfId="0" applyFont="1" applyBorder="1" applyAlignment="1">
      <alignment horizontal="center"/>
    </xf>
    <xf numFmtId="0" fontId="86" fillId="0" borderId="35" xfId="0" applyFont="1" applyBorder="1" applyAlignment="1">
      <alignment horizontal="center"/>
    </xf>
    <xf numFmtId="0" fontId="93" fillId="0" borderId="33" xfId="0" applyFont="1" applyFill="1" applyBorder="1" applyAlignment="1">
      <alignment horizontal="center" vertical="center"/>
    </xf>
    <xf numFmtId="0" fontId="93" fillId="0" borderId="35" xfId="0" applyFont="1" applyFill="1" applyBorder="1" applyAlignment="1">
      <alignment horizontal="center" vertical="center"/>
    </xf>
    <xf numFmtId="0" fontId="93" fillId="0" borderId="38" xfId="0" applyFont="1" applyBorder="1" applyAlignment="1">
      <alignment horizontal="center" vertical="center"/>
    </xf>
    <xf numFmtId="0" fontId="106" fillId="56" borderId="39" xfId="0" applyFont="1" applyFill="1" applyBorder="1" applyAlignment="1">
      <alignment horizontal="center" vertical="center"/>
    </xf>
    <xf numFmtId="0" fontId="106" fillId="56" borderId="40" xfId="0" applyFont="1" applyFill="1" applyBorder="1" applyAlignment="1">
      <alignment horizontal="center" vertical="center"/>
    </xf>
    <xf numFmtId="0" fontId="106" fillId="56" borderId="41" xfId="0" applyFont="1" applyFill="1" applyBorder="1" applyAlignment="1">
      <alignment horizontal="center" vertical="center"/>
    </xf>
    <xf numFmtId="0" fontId="92" fillId="0" borderId="38" xfId="0" applyFont="1" applyFill="1" applyBorder="1" applyAlignment="1">
      <alignment horizontal="center" vertical="center"/>
    </xf>
    <xf numFmtId="0" fontId="91" fillId="0" borderId="35" xfId="144" applyFont="1" applyFill="1" applyBorder="1" applyAlignment="1">
      <alignment horizontal="center" vertical="center"/>
      <protection/>
    </xf>
    <xf numFmtId="0" fontId="91" fillId="0" borderId="19" xfId="144" applyFont="1" applyFill="1" applyBorder="1" applyAlignment="1">
      <alignment horizontal="center" vertical="center"/>
      <protection/>
    </xf>
    <xf numFmtId="3" fontId="91" fillId="0" borderId="33" xfId="0" applyNumberFormat="1" applyFont="1" applyBorder="1" applyAlignment="1">
      <alignment horizontal="center" vertical="center"/>
    </xf>
    <xf numFmtId="3" fontId="91" fillId="0" borderId="34" xfId="0" applyNumberFormat="1" applyFont="1" applyBorder="1" applyAlignment="1">
      <alignment horizontal="center" vertical="center"/>
    </xf>
    <xf numFmtId="3" fontId="91" fillId="0" borderId="35" xfId="0" applyNumberFormat="1" applyFont="1" applyBorder="1" applyAlignment="1">
      <alignment horizontal="center" vertical="center"/>
    </xf>
    <xf numFmtId="0" fontId="93" fillId="0" borderId="0" xfId="0" applyFont="1" applyBorder="1" applyAlignment="1">
      <alignment horizontal="center" vertical="center"/>
    </xf>
    <xf numFmtId="2" fontId="91" fillId="0" borderId="19" xfId="143" applyNumberFormat="1" applyFont="1" applyFill="1" applyBorder="1" applyAlignment="1">
      <alignment horizontal="center" vertical="center"/>
      <protection/>
    </xf>
    <xf numFmtId="0" fontId="24" fillId="0" borderId="0" xfId="0" applyFont="1" applyAlignment="1">
      <alignment horizontal="right" vertical="center"/>
    </xf>
    <xf numFmtId="0" fontId="22" fillId="0" borderId="0" xfId="0" applyFont="1" applyAlignment="1">
      <alignment horizontal="right" vertical="center"/>
    </xf>
    <xf numFmtId="0" fontId="24" fillId="0" borderId="42" xfId="0" applyFont="1" applyBorder="1" applyAlignment="1">
      <alignment horizontal="right"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1" xfId="0" applyFont="1" applyBorder="1" applyAlignment="1">
      <alignment horizontal="center" vertical="center"/>
    </xf>
    <xf numFmtId="0" fontId="22" fillId="0" borderId="45" xfId="144" applyFont="1" applyFill="1" applyBorder="1" applyAlignment="1">
      <alignment horizontal="center" vertical="center"/>
      <protection/>
    </xf>
    <xf numFmtId="0" fontId="22" fillId="0" borderId="46" xfId="144" applyFont="1" applyFill="1" applyBorder="1" applyAlignment="1">
      <alignment horizontal="center" vertical="center"/>
      <protection/>
    </xf>
    <xf numFmtId="0" fontId="93" fillId="0" borderId="47" xfId="144" applyFont="1" applyBorder="1" applyAlignment="1">
      <alignment horizontal="center" vertical="center"/>
      <protection/>
    </xf>
    <xf numFmtId="0" fontId="89" fillId="0" borderId="21" xfId="144" applyFont="1" applyBorder="1" applyAlignment="1">
      <alignment horizontal="center" vertical="center"/>
      <protection/>
    </xf>
    <xf numFmtId="0" fontId="93" fillId="0" borderId="0" xfId="144" applyFont="1" applyBorder="1" applyAlignment="1">
      <alignment horizontal="center" vertical="center"/>
      <protection/>
    </xf>
    <xf numFmtId="0" fontId="89" fillId="0" borderId="48" xfId="144" applyFont="1" applyBorder="1" applyAlignment="1">
      <alignment horizontal="center" vertical="center"/>
      <protection/>
    </xf>
    <xf numFmtId="0" fontId="89" fillId="0" borderId="47" xfId="144" applyFont="1" applyBorder="1" applyAlignment="1">
      <alignment horizontal="center" vertical="center"/>
      <protection/>
    </xf>
    <xf numFmtId="0" fontId="89" fillId="0" borderId="49" xfId="144" applyFont="1" applyBorder="1" applyAlignment="1">
      <alignment horizontal="center" vertical="center"/>
      <protection/>
    </xf>
    <xf numFmtId="181" fontId="90" fillId="0" borderId="19" xfId="0" applyNumberFormat="1" applyFont="1" applyBorder="1" applyAlignment="1">
      <alignment horizontal="right" vertical="center" wrapText="1"/>
    </xf>
    <xf numFmtId="0" fontId="94" fillId="0" borderId="50" xfId="144" applyFont="1" applyBorder="1" applyAlignment="1">
      <alignment horizontal="center" vertical="center"/>
      <protection/>
    </xf>
    <xf numFmtId="181" fontId="107" fillId="0" borderId="0" xfId="0" applyNumberFormat="1" applyFont="1" applyBorder="1" applyAlignment="1">
      <alignment horizontal="right" vertical="center" wrapText="1"/>
    </xf>
    <xf numFmtId="182" fontId="94" fillId="57" borderId="51" xfId="143" applyNumberFormat="1" applyFont="1" applyFill="1" applyBorder="1" applyAlignment="1">
      <alignment horizontal="right" vertical="center"/>
      <protection/>
    </xf>
    <xf numFmtId="182" fontId="94" fillId="57" borderId="52" xfId="143" applyNumberFormat="1" applyFont="1" applyFill="1" applyBorder="1" applyAlignment="1">
      <alignment horizontal="right" vertical="center"/>
      <protection/>
    </xf>
    <xf numFmtId="182" fontId="93" fillId="57" borderId="51" xfId="144" applyNumberFormat="1" applyFont="1" applyFill="1" applyBorder="1" applyAlignment="1">
      <alignment horizontal="right" vertical="center"/>
      <protection/>
    </xf>
    <xf numFmtId="182" fontId="93" fillId="57" borderId="52"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91250" y="57150"/>
          <a:ext cx="2647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0</xdr:row>
      <xdr:rowOff>9525</xdr:rowOff>
    </xdr:from>
    <xdr:to>
      <xdr:col>5</xdr:col>
      <xdr:colOff>1362075</xdr:colOff>
      <xdr:row>3</xdr:row>
      <xdr:rowOff>219075</xdr:rowOff>
    </xdr:to>
    <xdr:pic>
      <xdr:nvPicPr>
        <xdr:cNvPr id="1" name="Picture 9" descr="173900_logo_final"/>
        <xdr:cNvPicPr preferRelativeResize="1">
          <a:picLocks noChangeAspect="1"/>
        </xdr:cNvPicPr>
      </xdr:nvPicPr>
      <xdr:blipFill>
        <a:blip r:embed="rId1"/>
        <a:stretch>
          <a:fillRect/>
        </a:stretch>
      </xdr:blipFill>
      <xdr:spPr>
        <a:xfrm>
          <a:off x="3228975" y="9525"/>
          <a:ext cx="2752725"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3"/>
  <sheetViews>
    <sheetView rightToLeft="1" tabSelected="1" zoomScaleSheetLayoutView="112" workbookViewId="0" topLeftCell="A85">
      <selection activeCell="C96" sqref="C96"/>
    </sheetView>
  </sheetViews>
  <sheetFormatPr defaultColWidth="9.140625" defaultRowHeight="15"/>
  <cols>
    <col min="1" max="1" width="1.28515625" style="1" customWidth="1"/>
    <col min="2" max="2" width="19.00390625" style="0" customWidth="1"/>
    <col min="3" max="6" width="8.00390625" style="0" customWidth="1"/>
    <col min="7" max="7" width="8.140625" style="0" customWidth="1"/>
    <col min="8" max="8" width="8.7109375" style="10" customWidth="1"/>
    <col min="9" max="9" width="8.00390625" style="10" customWidth="1"/>
    <col min="10" max="10" width="8.28125" style="0" customWidth="1"/>
    <col min="11" max="11" width="7.140625" style="0" customWidth="1"/>
    <col min="12" max="12" width="8.8515625" style="0" customWidth="1"/>
    <col min="13" max="13" width="16.28125" style="0" customWidth="1"/>
    <col min="14" max="14" width="15.57421875" style="0" customWidth="1"/>
  </cols>
  <sheetData>
    <row r="1" spans="2:14" s="2" customFormat="1" ht="49.5" customHeight="1">
      <c r="B1" s="105" t="s">
        <v>0</v>
      </c>
      <c r="C1" s="106"/>
      <c r="D1" s="106"/>
      <c r="E1" s="106"/>
      <c r="F1" s="28"/>
      <c r="G1" s="28"/>
      <c r="H1" s="29"/>
      <c r="I1" s="29"/>
      <c r="J1" s="28"/>
      <c r="K1" s="28"/>
      <c r="L1" s="28"/>
      <c r="M1" s="28"/>
      <c r="N1" s="28"/>
    </row>
    <row r="2" spans="2:14" ht="36" customHeight="1">
      <c r="B2" s="30" t="s">
        <v>267</v>
      </c>
      <c r="C2" s="31"/>
      <c r="D2" s="31"/>
      <c r="E2" s="32"/>
      <c r="F2" s="32"/>
      <c r="G2" s="32"/>
      <c r="H2" s="33"/>
      <c r="I2" s="33"/>
      <c r="J2" s="32"/>
      <c r="K2" s="32"/>
      <c r="L2" s="32"/>
      <c r="M2" s="32"/>
      <c r="N2" s="32"/>
    </row>
    <row r="3" spans="2:14" ht="30" customHeight="1">
      <c r="B3" s="40" t="s">
        <v>2</v>
      </c>
      <c r="C3" s="107">
        <v>1138168574.38</v>
      </c>
      <c r="D3" s="107"/>
      <c r="E3" s="107"/>
      <c r="F3" s="41"/>
      <c r="G3" s="42"/>
      <c r="H3" s="43"/>
      <c r="I3" s="44"/>
      <c r="J3" s="41"/>
      <c r="K3" s="41"/>
      <c r="L3" s="45" t="s">
        <v>6</v>
      </c>
      <c r="M3" s="46"/>
      <c r="N3" s="47">
        <v>43</v>
      </c>
    </row>
    <row r="4" spans="2:14" ht="30" customHeight="1">
      <c r="B4" s="40" t="s">
        <v>3</v>
      </c>
      <c r="C4" s="107">
        <v>1824699869</v>
      </c>
      <c r="D4" s="107"/>
      <c r="E4" s="107"/>
      <c r="F4" s="41"/>
      <c r="G4" s="41"/>
      <c r="H4" s="48"/>
      <c r="I4" s="44"/>
      <c r="J4" s="41"/>
      <c r="K4" s="41"/>
      <c r="L4" s="45" t="s">
        <v>7</v>
      </c>
      <c r="M4" s="46"/>
      <c r="N4" s="47">
        <v>19</v>
      </c>
    </row>
    <row r="5" spans="2:14" ht="30" customHeight="1">
      <c r="B5" s="49" t="s">
        <v>4</v>
      </c>
      <c r="C5" s="110">
        <v>596</v>
      </c>
      <c r="D5" s="110"/>
      <c r="E5" s="50"/>
      <c r="F5" s="41"/>
      <c r="G5" s="41"/>
      <c r="H5" s="44"/>
      <c r="I5" s="44"/>
      <c r="J5" s="41"/>
      <c r="K5" s="41"/>
      <c r="L5" s="45" t="s">
        <v>8</v>
      </c>
      <c r="M5" s="46"/>
      <c r="N5" s="47">
        <v>10</v>
      </c>
    </row>
    <row r="6" spans="2:14" ht="30" customHeight="1">
      <c r="B6" s="51" t="s">
        <v>39</v>
      </c>
      <c r="C6" s="111">
        <v>593.58</v>
      </c>
      <c r="D6" s="111"/>
      <c r="E6" s="46"/>
      <c r="F6" s="52"/>
      <c r="G6" s="41"/>
      <c r="H6" s="44"/>
      <c r="I6" s="44"/>
      <c r="J6" s="53"/>
      <c r="K6" s="41"/>
      <c r="L6" s="45" t="s">
        <v>9</v>
      </c>
      <c r="M6" s="46"/>
      <c r="N6" s="54">
        <v>3</v>
      </c>
    </row>
    <row r="7" spans="2:14" s="2" customFormat="1" ht="30" customHeight="1">
      <c r="B7" s="49" t="s">
        <v>1</v>
      </c>
      <c r="C7" s="72">
        <v>0.78</v>
      </c>
      <c r="D7" s="55"/>
      <c r="E7" s="56"/>
      <c r="F7" s="41"/>
      <c r="G7" s="57"/>
      <c r="H7" s="44"/>
      <c r="I7" s="44"/>
      <c r="J7" s="53"/>
      <c r="K7" s="41"/>
      <c r="L7" s="45" t="s">
        <v>10</v>
      </c>
      <c r="M7" s="46"/>
      <c r="N7" s="47">
        <v>21</v>
      </c>
    </row>
    <row r="8" spans="2:14" ht="30" customHeight="1">
      <c r="B8" s="40" t="s">
        <v>5</v>
      </c>
      <c r="C8" s="54">
        <v>97</v>
      </c>
      <c r="D8" s="54"/>
      <c r="E8" s="46"/>
      <c r="F8" s="41"/>
      <c r="G8" s="41"/>
      <c r="H8" s="44"/>
      <c r="I8" s="48"/>
      <c r="J8" s="53"/>
      <c r="K8" s="41"/>
      <c r="L8" s="45" t="s">
        <v>11</v>
      </c>
      <c r="M8" s="46"/>
      <c r="N8" s="58">
        <v>30</v>
      </c>
    </row>
    <row r="9" spans="2:14" s="2" customFormat="1" ht="30" customHeight="1">
      <c r="B9" s="34"/>
      <c r="C9" s="35"/>
      <c r="D9" s="35"/>
      <c r="E9" s="112" t="s">
        <v>266</v>
      </c>
      <c r="F9" s="112"/>
      <c r="G9" s="112"/>
      <c r="H9" s="112"/>
      <c r="I9" s="112"/>
      <c r="J9" s="112"/>
      <c r="K9" s="112"/>
      <c r="L9" s="35"/>
      <c r="M9" s="35"/>
      <c r="N9" s="36"/>
    </row>
    <row r="10" spans="1:14" s="2" customFormat="1" ht="34.5" customHeight="1">
      <c r="A10" s="6"/>
      <c r="B10" s="4" t="s">
        <v>12</v>
      </c>
      <c r="C10" s="5" t="s">
        <v>13</v>
      </c>
      <c r="D10" s="5" t="s">
        <v>14</v>
      </c>
      <c r="E10" s="5" t="s">
        <v>15</v>
      </c>
      <c r="F10" s="5" t="s">
        <v>16</v>
      </c>
      <c r="G10" s="5" t="s">
        <v>17</v>
      </c>
      <c r="H10" s="5" t="s">
        <v>18</v>
      </c>
      <c r="I10" s="5" t="s">
        <v>169</v>
      </c>
      <c r="J10" s="5" t="s">
        <v>19</v>
      </c>
      <c r="K10" s="5" t="s">
        <v>20</v>
      </c>
      <c r="L10" s="5" t="s">
        <v>4</v>
      </c>
      <c r="M10" s="5" t="s">
        <v>21</v>
      </c>
      <c r="N10" s="5" t="s">
        <v>22</v>
      </c>
    </row>
    <row r="11" spans="1:14" ht="21" customHeight="1">
      <c r="A11" s="6"/>
      <c r="B11" s="108" t="s">
        <v>23</v>
      </c>
      <c r="C11" s="109"/>
      <c r="D11" s="109"/>
      <c r="E11" s="109"/>
      <c r="F11" s="109"/>
      <c r="G11" s="109"/>
      <c r="H11" s="109"/>
      <c r="I11" s="109"/>
      <c r="J11" s="109"/>
      <c r="K11" s="109"/>
      <c r="L11" s="109"/>
      <c r="M11" s="109"/>
      <c r="N11" s="109"/>
    </row>
    <row r="12" spans="1:14" s="2" customFormat="1" ht="21" customHeight="1">
      <c r="A12" s="6"/>
      <c r="B12" s="18" t="s">
        <v>124</v>
      </c>
      <c r="C12" s="18" t="s">
        <v>125</v>
      </c>
      <c r="D12" s="19">
        <v>0.31</v>
      </c>
      <c r="E12" s="19">
        <v>0.32</v>
      </c>
      <c r="F12" s="19">
        <v>0.31</v>
      </c>
      <c r="G12" s="19">
        <v>0.32</v>
      </c>
      <c r="H12" s="19">
        <v>0.31</v>
      </c>
      <c r="I12" s="19">
        <v>0.32</v>
      </c>
      <c r="J12" s="19">
        <v>0.31</v>
      </c>
      <c r="K12" s="39">
        <v>3.23</v>
      </c>
      <c r="L12" s="20">
        <v>11</v>
      </c>
      <c r="M12" s="21">
        <v>27310340</v>
      </c>
      <c r="N12" s="21">
        <v>8616205.4</v>
      </c>
    </row>
    <row r="13" spans="1:14" s="2" customFormat="1" ht="21" customHeight="1">
      <c r="A13" s="6"/>
      <c r="B13" s="18" t="s">
        <v>151</v>
      </c>
      <c r="C13" s="18" t="s">
        <v>152</v>
      </c>
      <c r="D13" s="19">
        <v>0.26</v>
      </c>
      <c r="E13" s="19">
        <v>0.27</v>
      </c>
      <c r="F13" s="19">
        <v>0.26</v>
      </c>
      <c r="G13" s="19">
        <v>0.26</v>
      </c>
      <c r="H13" s="19">
        <v>0.26</v>
      </c>
      <c r="I13" s="19">
        <v>0.27</v>
      </c>
      <c r="J13" s="19">
        <v>0.26</v>
      </c>
      <c r="K13" s="39">
        <v>3.85</v>
      </c>
      <c r="L13" s="20">
        <v>10</v>
      </c>
      <c r="M13" s="21">
        <v>34150000</v>
      </c>
      <c r="N13" s="21">
        <v>8929000</v>
      </c>
    </row>
    <row r="14" spans="1:14" s="2" customFormat="1" ht="21" customHeight="1">
      <c r="A14" s="6"/>
      <c r="B14" s="18" t="s">
        <v>95</v>
      </c>
      <c r="C14" s="18" t="s">
        <v>96</v>
      </c>
      <c r="D14" s="19">
        <v>0.8</v>
      </c>
      <c r="E14" s="19">
        <v>0.81</v>
      </c>
      <c r="F14" s="19">
        <v>0.8</v>
      </c>
      <c r="G14" s="19">
        <v>0.81</v>
      </c>
      <c r="H14" s="19">
        <v>0.8</v>
      </c>
      <c r="I14" s="19">
        <v>0.81</v>
      </c>
      <c r="J14" s="19">
        <v>0.81</v>
      </c>
      <c r="K14" s="39">
        <v>0</v>
      </c>
      <c r="L14" s="20">
        <v>38</v>
      </c>
      <c r="M14" s="21">
        <v>259898212</v>
      </c>
      <c r="N14" s="21">
        <v>209465569.6</v>
      </c>
    </row>
    <row r="15" spans="1:14" s="2" customFormat="1" ht="21" customHeight="1">
      <c r="A15" s="6"/>
      <c r="B15" s="18" t="s">
        <v>73</v>
      </c>
      <c r="C15" s="18" t="s">
        <v>74</v>
      </c>
      <c r="D15" s="19">
        <v>0.46</v>
      </c>
      <c r="E15" s="19">
        <v>0.46</v>
      </c>
      <c r="F15" s="19">
        <v>0.46</v>
      </c>
      <c r="G15" s="19">
        <v>0.46</v>
      </c>
      <c r="H15" s="19">
        <v>0.46</v>
      </c>
      <c r="I15" s="19">
        <v>0.46</v>
      </c>
      <c r="J15" s="19">
        <v>0.46</v>
      </c>
      <c r="K15" s="39">
        <v>0</v>
      </c>
      <c r="L15" s="20">
        <v>19</v>
      </c>
      <c r="M15" s="21">
        <v>140084049</v>
      </c>
      <c r="N15" s="21">
        <v>64438662.54</v>
      </c>
    </row>
    <row r="16" spans="1:14" s="2" customFormat="1" ht="21" customHeight="1">
      <c r="A16" s="6"/>
      <c r="B16" s="18" t="s">
        <v>61</v>
      </c>
      <c r="C16" s="18" t="s">
        <v>62</v>
      </c>
      <c r="D16" s="19">
        <v>0.29</v>
      </c>
      <c r="E16" s="19">
        <v>0.29</v>
      </c>
      <c r="F16" s="19">
        <v>0.29</v>
      </c>
      <c r="G16" s="19">
        <v>0.29</v>
      </c>
      <c r="H16" s="19">
        <v>0.29</v>
      </c>
      <c r="I16" s="19">
        <v>0.29</v>
      </c>
      <c r="J16" s="19">
        <v>0.29</v>
      </c>
      <c r="K16" s="39">
        <v>0</v>
      </c>
      <c r="L16" s="20">
        <v>1</v>
      </c>
      <c r="M16" s="21">
        <v>165191</v>
      </c>
      <c r="N16" s="21">
        <v>47905.39</v>
      </c>
    </row>
    <row r="17" spans="1:14" s="2" customFormat="1" ht="21" customHeight="1">
      <c r="A17" s="6"/>
      <c r="B17" s="18" t="s">
        <v>229</v>
      </c>
      <c r="C17" s="18" t="s">
        <v>230</v>
      </c>
      <c r="D17" s="19">
        <v>0.42</v>
      </c>
      <c r="E17" s="19">
        <v>0.42</v>
      </c>
      <c r="F17" s="19">
        <v>0.42</v>
      </c>
      <c r="G17" s="19">
        <v>0.42</v>
      </c>
      <c r="H17" s="19">
        <v>0.41</v>
      </c>
      <c r="I17" s="19">
        <v>0.42</v>
      </c>
      <c r="J17" s="19">
        <v>0.41</v>
      </c>
      <c r="K17" s="39">
        <v>2.44</v>
      </c>
      <c r="L17" s="20">
        <v>38</v>
      </c>
      <c r="M17" s="21">
        <v>242400000</v>
      </c>
      <c r="N17" s="21">
        <v>101808000</v>
      </c>
    </row>
    <row r="18" spans="1:14" s="2" customFormat="1" ht="21" customHeight="1">
      <c r="A18" s="6"/>
      <c r="B18" s="18" t="s">
        <v>115</v>
      </c>
      <c r="C18" s="18" t="s">
        <v>114</v>
      </c>
      <c r="D18" s="19">
        <v>0.58</v>
      </c>
      <c r="E18" s="19">
        <v>0.58</v>
      </c>
      <c r="F18" s="19">
        <v>0.58</v>
      </c>
      <c r="G18" s="19">
        <v>0.58</v>
      </c>
      <c r="H18" s="19">
        <v>0.57</v>
      </c>
      <c r="I18" s="19">
        <v>0.58</v>
      </c>
      <c r="J18" s="19">
        <v>0.58</v>
      </c>
      <c r="K18" s="39">
        <v>0</v>
      </c>
      <c r="L18" s="20">
        <v>12</v>
      </c>
      <c r="M18" s="21">
        <v>46000000</v>
      </c>
      <c r="N18" s="21">
        <v>26680000</v>
      </c>
    </row>
    <row r="19" spans="1:14" s="2" customFormat="1" ht="21" customHeight="1">
      <c r="A19" s="6"/>
      <c r="B19" s="18" t="s">
        <v>131</v>
      </c>
      <c r="C19" s="18" t="s">
        <v>132</v>
      </c>
      <c r="D19" s="19">
        <v>0.45</v>
      </c>
      <c r="E19" s="19">
        <v>0.45</v>
      </c>
      <c r="F19" s="19">
        <v>0.45</v>
      </c>
      <c r="G19" s="19">
        <v>0.45</v>
      </c>
      <c r="H19" s="19">
        <v>0.45</v>
      </c>
      <c r="I19" s="19">
        <v>0.45</v>
      </c>
      <c r="J19" s="19">
        <v>0.45</v>
      </c>
      <c r="K19" s="39">
        <v>0</v>
      </c>
      <c r="L19" s="20">
        <v>1</v>
      </c>
      <c r="M19" s="21">
        <v>216063</v>
      </c>
      <c r="N19" s="21">
        <v>97228.35</v>
      </c>
    </row>
    <row r="20" spans="1:14" s="2" customFormat="1" ht="21" customHeight="1">
      <c r="A20" s="6"/>
      <c r="B20" s="18" t="s">
        <v>127</v>
      </c>
      <c r="C20" s="18" t="s">
        <v>128</v>
      </c>
      <c r="D20" s="19">
        <v>0.38</v>
      </c>
      <c r="E20" s="19">
        <v>0.38</v>
      </c>
      <c r="F20" s="19">
        <v>0.38</v>
      </c>
      <c r="G20" s="19">
        <v>0.38</v>
      </c>
      <c r="H20" s="19">
        <v>0.37</v>
      </c>
      <c r="I20" s="19">
        <v>0.38</v>
      </c>
      <c r="J20" s="19">
        <v>0.37</v>
      </c>
      <c r="K20" s="39">
        <v>2.7</v>
      </c>
      <c r="L20" s="20">
        <v>28</v>
      </c>
      <c r="M20" s="21">
        <v>240231000</v>
      </c>
      <c r="N20" s="21">
        <v>91287780</v>
      </c>
    </row>
    <row r="21" spans="1:14" s="2" customFormat="1" ht="21" customHeight="1">
      <c r="A21" s="6"/>
      <c r="B21" s="18" t="s">
        <v>109</v>
      </c>
      <c r="C21" s="18" t="s">
        <v>110</v>
      </c>
      <c r="D21" s="19">
        <v>0.47</v>
      </c>
      <c r="E21" s="19">
        <v>0.51</v>
      </c>
      <c r="F21" s="19">
        <v>0.47</v>
      </c>
      <c r="G21" s="19">
        <v>0.5</v>
      </c>
      <c r="H21" s="19">
        <v>0.46</v>
      </c>
      <c r="I21" s="19">
        <v>0.51</v>
      </c>
      <c r="J21" s="19">
        <v>0.47</v>
      </c>
      <c r="K21" s="39">
        <v>8.51</v>
      </c>
      <c r="L21" s="20">
        <v>98</v>
      </c>
      <c r="M21" s="21">
        <v>672220789</v>
      </c>
      <c r="N21" s="21">
        <v>333562966.71</v>
      </c>
    </row>
    <row r="22" spans="1:14" s="2" customFormat="1" ht="21" customHeight="1">
      <c r="A22" s="6"/>
      <c r="B22" s="18" t="s">
        <v>85</v>
      </c>
      <c r="C22" s="18" t="s">
        <v>86</v>
      </c>
      <c r="D22" s="19">
        <v>0.94</v>
      </c>
      <c r="E22" s="19">
        <v>0.95</v>
      </c>
      <c r="F22" s="19">
        <v>0.94</v>
      </c>
      <c r="G22" s="19">
        <v>0.94</v>
      </c>
      <c r="H22" s="19">
        <v>0.93</v>
      </c>
      <c r="I22" s="19">
        <v>0.95</v>
      </c>
      <c r="J22" s="19">
        <v>0.93</v>
      </c>
      <c r="K22" s="39">
        <v>2.15</v>
      </c>
      <c r="L22" s="20">
        <v>12</v>
      </c>
      <c r="M22" s="21">
        <v>7677086</v>
      </c>
      <c r="N22" s="21">
        <v>7246460.84</v>
      </c>
    </row>
    <row r="23" spans="1:14" s="2" customFormat="1" ht="21" customHeight="1">
      <c r="A23" s="6"/>
      <c r="B23" s="18" t="s">
        <v>102</v>
      </c>
      <c r="C23" s="18" t="s">
        <v>103</v>
      </c>
      <c r="D23" s="19">
        <v>0.34</v>
      </c>
      <c r="E23" s="19">
        <v>0.34</v>
      </c>
      <c r="F23" s="19">
        <v>0.34</v>
      </c>
      <c r="G23" s="19">
        <v>0.34</v>
      </c>
      <c r="H23" s="19">
        <v>0.34</v>
      </c>
      <c r="I23" s="19">
        <v>0.34</v>
      </c>
      <c r="J23" s="19">
        <v>0.34</v>
      </c>
      <c r="K23" s="39">
        <v>0</v>
      </c>
      <c r="L23" s="20">
        <v>1</v>
      </c>
      <c r="M23" s="21">
        <v>182962</v>
      </c>
      <c r="N23" s="21">
        <v>62207.08</v>
      </c>
    </row>
    <row r="24" spans="1:14" s="2" customFormat="1" ht="21" customHeight="1">
      <c r="A24" s="6"/>
      <c r="B24" s="18" t="s">
        <v>155</v>
      </c>
      <c r="C24" s="18" t="s">
        <v>156</v>
      </c>
      <c r="D24" s="19">
        <v>0.79</v>
      </c>
      <c r="E24" s="19">
        <v>0.79</v>
      </c>
      <c r="F24" s="19">
        <v>0.79</v>
      </c>
      <c r="G24" s="19">
        <v>0.79</v>
      </c>
      <c r="H24" s="19">
        <v>0.79</v>
      </c>
      <c r="I24" s="19">
        <v>0.79</v>
      </c>
      <c r="J24" s="19">
        <v>0.79</v>
      </c>
      <c r="K24" s="39">
        <v>0</v>
      </c>
      <c r="L24" s="20">
        <v>1</v>
      </c>
      <c r="M24" s="21">
        <v>5000000</v>
      </c>
      <c r="N24" s="21">
        <v>3950000</v>
      </c>
    </row>
    <row r="25" spans="1:14" s="2" customFormat="1" ht="21" customHeight="1">
      <c r="A25" s="6"/>
      <c r="B25" s="18" t="s">
        <v>77</v>
      </c>
      <c r="C25" s="18" t="s">
        <v>78</v>
      </c>
      <c r="D25" s="19">
        <v>0.9</v>
      </c>
      <c r="E25" s="19">
        <v>0.9</v>
      </c>
      <c r="F25" s="19">
        <v>0.9</v>
      </c>
      <c r="G25" s="19">
        <v>0.9</v>
      </c>
      <c r="H25" s="19">
        <v>0.9</v>
      </c>
      <c r="I25" s="19">
        <v>0.9</v>
      </c>
      <c r="J25" s="19">
        <v>0.9</v>
      </c>
      <c r="K25" s="39">
        <v>0</v>
      </c>
      <c r="L25" s="20">
        <v>4</v>
      </c>
      <c r="M25" s="21">
        <v>37724000</v>
      </c>
      <c r="N25" s="21">
        <v>33951600</v>
      </c>
    </row>
    <row r="26" spans="1:14" s="2" customFormat="1" ht="21" customHeight="1">
      <c r="A26" s="6"/>
      <c r="B26" s="18" t="s">
        <v>71</v>
      </c>
      <c r="C26" s="18" t="s">
        <v>72</v>
      </c>
      <c r="D26" s="19">
        <v>0.27</v>
      </c>
      <c r="E26" s="19">
        <v>0.27</v>
      </c>
      <c r="F26" s="19">
        <v>0.27</v>
      </c>
      <c r="G26" s="19">
        <v>0.27</v>
      </c>
      <c r="H26" s="19">
        <v>0.26</v>
      </c>
      <c r="I26" s="19">
        <v>0.27</v>
      </c>
      <c r="J26" s="19">
        <v>0.26</v>
      </c>
      <c r="K26" s="39">
        <v>3.85</v>
      </c>
      <c r="L26" s="20">
        <v>5</v>
      </c>
      <c r="M26" s="21">
        <v>15000000</v>
      </c>
      <c r="N26" s="21">
        <v>4050000</v>
      </c>
    </row>
    <row r="27" spans="1:14" s="2" customFormat="1" ht="21" customHeight="1">
      <c r="A27" s="6"/>
      <c r="B27" s="24" t="s">
        <v>69</v>
      </c>
      <c r="C27" s="24" t="s">
        <v>70</v>
      </c>
      <c r="D27" s="19">
        <v>0.28</v>
      </c>
      <c r="E27" s="19">
        <v>0.28</v>
      </c>
      <c r="F27" s="19">
        <v>0.28</v>
      </c>
      <c r="G27" s="19">
        <v>0.28</v>
      </c>
      <c r="H27" s="19">
        <v>0.3</v>
      </c>
      <c r="I27" s="19">
        <v>0.28</v>
      </c>
      <c r="J27" s="19">
        <v>0.3</v>
      </c>
      <c r="K27" s="39">
        <v>-6.67</v>
      </c>
      <c r="L27" s="20">
        <v>1</v>
      </c>
      <c r="M27" s="21">
        <v>100000</v>
      </c>
      <c r="N27" s="21">
        <v>28000</v>
      </c>
    </row>
    <row r="28" spans="1:14" s="2" customFormat="1" ht="21" customHeight="1">
      <c r="A28" s="6"/>
      <c r="B28" s="100" t="s">
        <v>24</v>
      </c>
      <c r="C28" s="101"/>
      <c r="D28" s="97"/>
      <c r="E28" s="98"/>
      <c r="F28" s="98"/>
      <c r="G28" s="98"/>
      <c r="H28" s="98"/>
      <c r="I28" s="98"/>
      <c r="J28" s="98"/>
      <c r="K28" s="99"/>
      <c r="L28" s="20">
        <f>SUM(L12:L27)</f>
        <v>280</v>
      </c>
      <c r="M28" s="21">
        <f>SUM(M12:M27)</f>
        <v>1728359692</v>
      </c>
      <c r="N28" s="21">
        <f>SUM(N12:N27)</f>
        <v>894221585.9100001</v>
      </c>
    </row>
    <row r="29" spans="1:14" s="2" customFormat="1" ht="21" customHeight="1">
      <c r="A29" s="6"/>
      <c r="B29" s="108" t="s">
        <v>143</v>
      </c>
      <c r="C29" s="109"/>
      <c r="D29" s="109"/>
      <c r="E29" s="109"/>
      <c r="F29" s="109"/>
      <c r="G29" s="109"/>
      <c r="H29" s="109"/>
      <c r="I29" s="109"/>
      <c r="J29" s="109"/>
      <c r="K29" s="109"/>
      <c r="L29" s="109"/>
      <c r="M29" s="109"/>
      <c r="N29" s="109"/>
    </row>
    <row r="30" spans="1:14" s="2" customFormat="1" ht="21" customHeight="1">
      <c r="A30" s="6"/>
      <c r="B30" s="18" t="s">
        <v>170</v>
      </c>
      <c r="C30" s="18" t="s">
        <v>171</v>
      </c>
      <c r="D30" s="19">
        <v>5.45</v>
      </c>
      <c r="E30" s="19">
        <v>5.48</v>
      </c>
      <c r="F30" s="19">
        <v>5.45</v>
      </c>
      <c r="G30" s="19">
        <v>5.47</v>
      </c>
      <c r="H30" s="19">
        <v>5.44</v>
      </c>
      <c r="I30" s="19">
        <v>5.46</v>
      </c>
      <c r="J30" s="19">
        <v>5.45</v>
      </c>
      <c r="K30" s="39">
        <v>0.18</v>
      </c>
      <c r="L30" s="20">
        <v>6</v>
      </c>
      <c r="M30" s="21">
        <v>218000</v>
      </c>
      <c r="N30" s="21">
        <v>1191930</v>
      </c>
    </row>
    <row r="31" spans="1:14" s="2" customFormat="1" ht="21" customHeight="1">
      <c r="A31" s="6"/>
      <c r="B31" s="100" t="s">
        <v>174</v>
      </c>
      <c r="C31" s="101"/>
      <c r="D31" s="97"/>
      <c r="E31" s="98"/>
      <c r="F31" s="98"/>
      <c r="G31" s="98"/>
      <c r="H31" s="98"/>
      <c r="I31" s="98"/>
      <c r="J31" s="98"/>
      <c r="K31" s="99"/>
      <c r="L31" s="20">
        <v>6</v>
      </c>
      <c r="M31" s="21">
        <v>218000</v>
      </c>
      <c r="N31" s="21">
        <v>1191930</v>
      </c>
    </row>
    <row r="32" spans="1:14" s="2" customFormat="1" ht="21" customHeight="1">
      <c r="A32" s="6"/>
      <c r="B32" s="113" t="s">
        <v>40</v>
      </c>
      <c r="C32" s="114"/>
      <c r="D32" s="114"/>
      <c r="E32" s="114"/>
      <c r="F32" s="114"/>
      <c r="G32" s="114"/>
      <c r="H32" s="114"/>
      <c r="I32" s="114"/>
      <c r="J32" s="114"/>
      <c r="K32" s="114"/>
      <c r="L32" s="114"/>
      <c r="M32" s="114"/>
      <c r="N32" s="108"/>
    </row>
    <row r="33" spans="1:14" s="2" customFormat="1" ht="21" customHeight="1">
      <c r="A33" s="6"/>
      <c r="B33" s="18" t="s">
        <v>107</v>
      </c>
      <c r="C33" s="18" t="s">
        <v>108</v>
      </c>
      <c r="D33" s="19">
        <v>0.51</v>
      </c>
      <c r="E33" s="19">
        <v>0.51</v>
      </c>
      <c r="F33" s="19">
        <v>0.51</v>
      </c>
      <c r="G33" s="19">
        <v>0.51</v>
      </c>
      <c r="H33" s="19">
        <v>0.51</v>
      </c>
      <c r="I33" s="19">
        <v>0.51</v>
      </c>
      <c r="J33" s="19">
        <v>0.51</v>
      </c>
      <c r="K33" s="39">
        <v>0</v>
      </c>
      <c r="L33" s="20">
        <v>1</v>
      </c>
      <c r="M33" s="21">
        <v>500000</v>
      </c>
      <c r="N33" s="21">
        <v>255000</v>
      </c>
    </row>
    <row r="34" spans="1:14" s="2" customFormat="1" ht="21" customHeight="1">
      <c r="A34" s="6"/>
      <c r="B34" s="100" t="s">
        <v>255</v>
      </c>
      <c r="C34" s="101"/>
      <c r="D34" s="97"/>
      <c r="E34" s="98"/>
      <c r="F34" s="98"/>
      <c r="G34" s="98"/>
      <c r="H34" s="98"/>
      <c r="I34" s="98"/>
      <c r="J34" s="98"/>
      <c r="K34" s="99"/>
      <c r="L34" s="20">
        <v>1</v>
      </c>
      <c r="M34" s="21">
        <v>500000</v>
      </c>
      <c r="N34" s="21">
        <v>255000</v>
      </c>
    </row>
    <row r="35" spans="1:14" s="2" customFormat="1" ht="21" customHeight="1">
      <c r="A35" s="6"/>
      <c r="B35" s="113" t="s">
        <v>25</v>
      </c>
      <c r="C35" s="114"/>
      <c r="D35" s="114"/>
      <c r="E35" s="114"/>
      <c r="F35" s="114"/>
      <c r="G35" s="114"/>
      <c r="H35" s="114"/>
      <c r="I35" s="114"/>
      <c r="J35" s="114"/>
      <c r="K35" s="114"/>
      <c r="L35" s="114"/>
      <c r="M35" s="114"/>
      <c r="N35" s="108"/>
    </row>
    <row r="36" spans="1:14" s="2" customFormat="1" ht="21" customHeight="1">
      <c r="A36" s="6"/>
      <c r="B36" s="18" t="s">
        <v>66</v>
      </c>
      <c r="C36" s="18" t="s">
        <v>67</v>
      </c>
      <c r="D36" s="19">
        <v>13.6</v>
      </c>
      <c r="E36" s="19">
        <v>13.7</v>
      </c>
      <c r="F36" s="19">
        <v>13.5</v>
      </c>
      <c r="G36" s="19">
        <v>13.58</v>
      </c>
      <c r="H36" s="19">
        <v>13.69</v>
      </c>
      <c r="I36" s="19">
        <v>13.5</v>
      </c>
      <c r="J36" s="19">
        <v>13.6</v>
      </c>
      <c r="K36" s="39">
        <v>-0.74</v>
      </c>
      <c r="L36" s="20">
        <v>11</v>
      </c>
      <c r="M36" s="21">
        <v>474000</v>
      </c>
      <c r="N36" s="21">
        <v>6436400</v>
      </c>
    </row>
    <row r="37" spans="1:14" s="2" customFormat="1" ht="21" customHeight="1">
      <c r="A37" s="6"/>
      <c r="B37" s="18" t="s">
        <v>160</v>
      </c>
      <c r="C37" s="18" t="s">
        <v>161</v>
      </c>
      <c r="D37" s="19">
        <v>5.41</v>
      </c>
      <c r="E37" s="19">
        <v>5.41</v>
      </c>
      <c r="F37" s="19">
        <v>5.4</v>
      </c>
      <c r="G37" s="19">
        <v>5.41</v>
      </c>
      <c r="H37" s="19">
        <v>5.43</v>
      </c>
      <c r="I37" s="19">
        <v>5.4</v>
      </c>
      <c r="J37" s="19">
        <v>5.45</v>
      </c>
      <c r="K37" s="39">
        <v>-0.92</v>
      </c>
      <c r="L37" s="20">
        <v>11</v>
      </c>
      <c r="M37" s="21">
        <v>1350000</v>
      </c>
      <c r="N37" s="21">
        <v>7299000</v>
      </c>
    </row>
    <row r="38" spans="1:14" s="2" customFormat="1" ht="21" customHeight="1">
      <c r="A38" s="6"/>
      <c r="B38" s="18" t="s">
        <v>97</v>
      </c>
      <c r="C38" s="18" t="s">
        <v>98</v>
      </c>
      <c r="D38" s="19">
        <v>2.08</v>
      </c>
      <c r="E38" s="19">
        <v>2.09</v>
      </c>
      <c r="F38" s="19">
        <v>2.08</v>
      </c>
      <c r="G38" s="19">
        <v>2.08</v>
      </c>
      <c r="H38" s="19">
        <v>2.1</v>
      </c>
      <c r="I38" s="19">
        <v>2.08</v>
      </c>
      <c r="J38" s="19">
        <v>2.1</v>
      </c>
      <c r="K38" s="39">
        <v>-0.95</v>
      </c>
      <c r="L38" s="20">
        <v>8</v>
      </c>
      <c r="M38" s="21">
        <v>1704444</v>
      </c>
      <c r="N38" s="21">
        <v>3545293.52</v>
      </c>
    </row>
    <row r="39" spans="1:14" s="2" customFormat="1" ht="21" customHeight="1">
      <c r="A39" s="6"/>
      <c r="B39" s="18" t="s">
        <v>189</v>
      </c>
      <c r="C39" s="18" t="s">
        <v>190</v>
      </c>
      <c r="D39" s="19">
        <v>0.4</v>
      </c>
      <c r="E39" s="19">
        <v>0.4</v>
      </c>
      <c r="F39" s="19">
        <v>0.4</v>
      </c>
      <c r="G39" s="19">
        <v>0.4</v>
      </c>
      <c r="H39" s="19">
        <v>0.41</v>
      </c>
      <c r="I39" s="19">
        <v>0.4</v>
      </c>
      <c r="J39" s="19">
        <v>0.41</v>
      </c>
      <c r="K39" s="39">
        <v>-2.44</v>
      </c>
      <c r="L39" s="20">
        <v>12</v>
      </c>
      <c r="M39" s="21">
        <v>9250000</v>
      </c>
      <c r="N39" s="21">
        <v>3700000</v>
      </c>
    </row>
    <row r="40" spans="1:14" s="2" customFormat="1" ht="21" customHeight="1">
      <c r="A40" s="6"/>
      <c r="B40" s="100" t="s">
        <v>26</v>
      </c>
      <c r="C40" s="101"/>
      <c r="D40" s="97"/>
      <c r="E40" s="98"/>
      <c r="F40" s="98"/>
      <c r="G40" s="98"/>
      <c r="H40" s="98"/>
      <c r="I40" s="98"/>
      <c r="J40" s="98"/>
      <c r="K40" s="99"/>
      <c r="L40" s="20">
        <f>SUM(L36:L39)</f>
        <v>42</v>
      </c>
      <c r="M40" s="21">
        <f>SUM(M36:M39)</f>
        <v>12778444</v>
      </c>
      <c r="N40" s="21">
        <f>SUM(N36:N39)</f>
        <v>20980693.52</v>
      </c>
    </row>
    <row r="41" spans="1:14" s="2" customFormat="1" ht="21" customHeight="1">
      <c r="A41" s="6"/>
      <c r="B41" s="108" t="s">
        <v>28</v>
      </c>
      <c r="C41" s="109"/>
      <c r="D41" s="109"/>
      <c r="E41" s="109"/>
      <c r="F41" s="109"/>
      <c r="G41" s="109"/>
      <c r="H41" s="109"/>
      <c r="I41" s="109"/>
      <c r="J41" s="109"/>
      <c r="K41" s="109"/>
      <c r="L41" s="109"/>
      <c r="M41" s="109"/>
      <c r="N41" s="109"/>
    </row>
    <row r="42" spans="1:14" s="2" customFormat="1" ht="21" customHeight="1">
      <c r="A42" s="12"/>
      <c r="B42" s="18" t="s">
        <v>83</v>
      </c>
      <c r="C42" s="18" t="s">
        <v>84</v>
      </c>
      <c r="D42" s="19">
        <v>1.41</v>
      </c>
      <c r="E42" s="19">
        <v>1.42</v>
      </c>
      <c r="F42" s="19">
        <v>1.41</v>
      </c>
      <c r="G42" s="19">
        <v>1.41</v>
      </c>
      <c r="H42" s="19">
        <v>1.41</v>
      </c>
      <c r="I42" s="19">
        <v>1.42</v>
      </c>
      <c r="J42" s="19">
        <v>1.41</v>
      </c>
      <c r="K42" s="39">
        <v>0.71</v>
      </c>
      <c r="L42" s="20">
        <v>3</v>
      </c>
      <c r="M42" s="21">
        <v>3460846</v>
      </c>
      <c r="N42" s="21">
        <v>4894401.32</v>
      </c>
    </row>
    <row r="43" spans="1:14" s="2" customFormat="1" ht="21" customHeight="1">
      <c r="A43" s="12"/>
      <c r="B43" s="18" t="s">
        <v>227</v>
      </c>
      <c r="C43" s="18" t="s">
        <v>228</v>
      </c>
      <c r="D43" s="19">
        <v>2.4</v>
      </c>
      <c r="E43" s="19">
        <v>2.42</v>
      </c>
      <c r="F43" s="19">
        <v>2.37</v>
      </c>
      <c r="G43" s="19">
        <v>2.4</v>
      </c>
      <c r="H43" s="19">
        <v>2.39</v>
      </c>
      <c r="I43" s="19">
        <v>2.39</v>
      </c>
      <c r="J43" s="19">
        <v>2.39</v>
      </c>
      <c r="K43" s="39">
        <v>0</v>
      </c>
      <c r="L43" s="20">
        <v>70</v>
      </c>
      <c r="M43" s="21">
        <v>30510475</v>
      </c>
      <c r="N43" s="21">
        <v>73247370.51</v>
      </c>
    </row>
    <row r="44" spans="1:14" s="2" customFormat="1" ht="21" customHeight="1">
      <c r="A44" s="12"/>
      <c r="B44" s="18" t="s">
        <v>100</v>
      </c>
      <c r="C44" s="18" t="s">
        <v>99</v>
      </c>
      <c r="D44" s="19">
        <v>0.28</v>
      </c>
      <c r="E44" s="19">
        <v>0.29</v>
      </c>
      <c r="F44" s="19">
        <v>0.28</v>
      </c>
      <c r="G44" s="19">
        <v>0.29</v>
      </c>
      <c r="H44" s="19">
        <v>0.28</v>
      </c>
      <c r="I44" s="19">
        <v>0.29</v>
      </c>
      <c r="J44" s="19">
        <v>0.28</v>
      </c>
      <c r="K44" s="39">
        <v>3.57</v>
      </c>
      <c r="L44" s="20">
        <v>4</v>
      </c>
      <c r="M44" s="21">
        <v>26000000</v>
      </c>
      <c r="N44" s="21">
        <v>7490000</v>
      </c>
    </row>
    <row r="45" spans="1:14" s="2" customFormat="1" ht="21" customHeight="1">
      <c r="A45" s="12"/>
      <c r="B45" s="18" t="s">
        <v>187</v>
      </c>
      <c r="C45" s="18" t="s">
        <v>188</v>
      </c>
      <c r="D45" s="19">
        <v>0.33</v>
      </c>
      <c r="E45" s="19">
        <v>0.33</v>
      </c>
      <c r="F45" s="19">
        <v>0.33</v>
      </c>
      <c r="G45" s="19">
        <v>0.33</v>
      </c>
      <c r="H45" s="19">
        <v>0.32</v>
      </c>
      <c r="I45" s="19">
        <v>0.33</v>
      </c>
      <c r="J45" s="19">
        <v>0.32</v>
      </c>
      <c r="K45" s="39">
        <v>3.13</v>
      </c>
      <c r="L45" s="20">
        <v>1</v>
      </c>
      <c r="M45" s="21">
        <v>77582</v>
      </c>
      <c r="N45" s="21">
        <v>25602.06</v>
      </c>
    </row>
    <row r="46" spans="1:14" s="2" customFormat="1" ht="21" customHeight="1">
      <c r="A46" s="12"/>
      <c r="B46" s="18" t="s">
        <v>59</v>
      </c>
      <c r="C46" s="18" t="s">
        <v>60</v>
      </c>
      <c r="D46" s="19">
        <v>5.05</v>
      </c>
      <c r="E46" s="19">
        <v>5.1</v>
      </c>
      <c r="F46" s="19">
        <v>5.05</v>
      </c>
      <c r="G46" s="19">
        <v>5.08</v>
      </c>
      <c r="H46" s="19">
        <v>4.99</v>
      </c>
      <c r="I46" s="19">
        <v>5.1</v>
      </c>
      <c r="J46" s="19">
        <v>5.1</v>
      </c>
      <c r="K46" s="39">
        <v>0</v>
      </c>
      <c r="L46" s="20">
        <v>10</v>
      </c>
      <c r="M46" s="21">
        <v>739096</v>
      </c>
      <c r="N46" s="21">
        <v>3753070.61</v>
      </c>
    </row>
    <row r="47" spans="1:14" s="2" customFormat="1" ht="21" customHeight="1">
      <c r="A47" s="12"/>
      <c r="B47" s="18" t="s">
        <v>198</v>
      </c>
      <c r="C47" s="18" t="s">
        <v>126</v>
      </c>
      <c r="D47" s="19">
        <v>1.25</v>
      </c>
      <c r="E47" s="19">
        <v>1.25</v>
      </c>
      <c r="F47" s="19">
        <v>1.25</v>
      </c>
      <c r="G47" s="19">
        <v>1.25</v>
      </c>
      <c r="H47" s="19">
        <v>1.3</v>
      </c>
      <c r="I47" s="19">
        <v>1.25</v>
      </c>
      <c r="J47" s="19">
        <v>1.3</v>
      </c>
      <c r="K47" s="39">
        <v>-3.85</v>
      </c>
      <c r="L47" s="20">
        <v>2</v>
      </c>
      <c r="M47" s="21">
        <v>752173</v>
      </c>
      <c r="N47" s="21">
        <v>940216.25</v>
      </c>
    </row>
    <row r="48" spans="1:14" s="2" customFormat="1" ht="21" customHeight="1">
      <c r="A48" s="12"/>
      <c r="B48" s="59" t="s">
        <v>199</v>
      </c>
      <c r="C48" s="59" t="s">
        <v>200</v>
      </c>
      <c r="D48" s="19">
        <v>0.59</v>
      </c>
      <c r="E48" s="19">
        <v>0.59</v>
      </c>
      <c r="F48" s="19">
        <v>0.59</v>
      </c>
      <c r="G48" s="19">
        <v>0.59</v>
      </c>
      <c r="H48" s="19">
        <v>0.59</v>
      </c>
      <c r="I48" s="19">
        <v>0.59</v>
      </c>
      <c r="J48" s="19">
        <v>0.59</v>
      </c>
      <c r="K48" s="39">
        <v>0</v>
      </c>
      <c r="L48" s="20">
        <v>1</v>
      </c>
      <c r="M48" s="21">
        <v>500000</v>
      </c>
      <c r="N48" s="21">
        <v>295000</v>
      </c>
    </row>
    <row r="49" spans="1:14" s="2" customFormat="1" ht="21" customHeight="1">
      <c r="A49" s="12"/>
      <c r="B49" s="18" t="s">
        <v>133</v>
      </c>
      <c r="C49" s="18" t="s">
        <v>134</v>
      </c>
      <c r="D49" s="19">
        <v>2.98</v>
      </c>
      <c r="E49" s="19">
        <v>2.98</v>
      </c>
      <c r="F49" s="19">
        <v>2.98</v>
      </c>
      <c r="G49" s="19">
        <v>2.98</v>
      </c>
      <c r="H49" s="19">
        <v>3</v>
      </c>
      <c r="I49" s="19">
        <v>2.98</v>
      </c>
      <c r="J49" s="19">
        <v>3</v>
      </c>
      <c r="K49" s="39">
        <v>-0.67</v>
      </c>
      <c r="L49" s="20">
        <v>4</v>
      </c>
      <c r="M49" s="21">
        <v>500000</v>
      </c>
      <c r="N49" s="21">
        <v>1490000</v>
      </c>
    </row>
    <row r="50" spans="1:14" s="2" customFormat="1" ht="21" customHeight="1">
      <c r="A50" s="12"/>
      <c r="B50" s="60" t="s">
        <v>201</v>
      </c>
      <c r="C50" s="18" t="s">
        <v>162</v>
      </c>
      <c r="D50" s="19">
        <v>0.41</v>
      </c>
      <c r="E50" s="19">
        <v>0.41</v>
      </c>
      <c r="F50" s="19">
        <v>0.41</v>
      </c>
      <c r="G50" s="19">
        <v>0.41</v>
      </c>
      <c r="H50" s="19">
        <v>0.4</v>
      </c>
      <c r="I50" s="19">
        <v>0.41</v>
      </c>
      <c r="J50" s="19">
        <v>0.4</v>
      </c>
      <c r="K50" s="39">
        <v>2.5</v>
      </c>
      <c r="L50" s="20">
        <v>5</v>
      </c>
      <c r="M50" s="21">
        <v>7304000</v>
      </c>
      <c r="N50" s="21">
        <v>2994640</v>
      </c>
    </row>
    <row r="51" spans="1:14" s="2" customFormat="1" ht="21" customHeight="1">
      <c r="A51" s="12"/>
      <c r="B51" s="18" t="s">
        <v>219</v>
      </c>
      <c r="C51" s="18" t="s">
        <v>220</v>
      </c>
      <c r="D51" s="19">
        <v>9.31</v>
      </c>
      <c r="E51" s="19">
        <v>9.31</v>
      </c>
      <c r="F51" s="19">
        <v>9</v>
      </c>
      <c r="G51" s="19">
        <v>9.27</v>
      </c>
      <c r="H51" s="19">
        <v>8.25</v>
      </c>
      <c r="I51" s="19">
        <v>9.3</v>
      </c>
      <c r="J51" s="19">
        <v>8.47</v>
      </c>
      <c r="K51" s="39">
        <v>9.8</v>
      </c>
      <c r="L51" s="20">
        <v>8</v>
      </c>
      <c r="M51" s="21">
        <v>770000</v>
      </c>
      <c r="N51" s="21">
        <v>7140700</v>
      </c>
    </row>
    <row r="52" spans="1:14" s="2" customFormat="1" ht="21" customHeight="1">
      <c r="A52" s="6"/>
      <c r="B52" s="100" t="s">
        <v>27</v>
      </c>
      <c r="C52" s="101"/>
      <c r="D52" s="97"/>
      <c r="E52" s="98"/>
      <c r="F52" s="98"/>
      <c r="G52" s="98"/>
      <c r="H52" s="98"/>
      <c r="I52" s="98"/>
      <c r="J52" s="98"/>
      <c r="K52" s="99"/>
      <c r="L52" s="20">
        <f>SUM(L42:L51)</f>
        <v>108</v>
      </c>
      <c r="M52" s="21">
        <f>SUM(M42:M51)</f>
        <v>70614172</v>
      </c>
      <c r="N52" s="21">
        <f>SUM(N42:N51)</f>
        <v>102271000.75000001</v>
      </c>
    </row>
    <row r="53" spans="1:14" s="2" customFormat="1" ht="21.75" customHeight="1">
      <c r="A53" s="6"/>
      <c r="B53" s="108" t="s">
        <v>29</v>
      </c>
      <c r="C53" s="109"/>
      <c r="D53" s="109"/>
      <c r="E53" s="109"/>
      <c r="F53" s="109"/>
      <c r="G53" s="109"/>
      <c r="H53" s="109"/>
      <c r="I53" s="109"/>
      <c r="J53" s="109"/>
      <c r="K53" s="109"/>
      <c r="L53" s="109"/>
      <c r="M53" s="109"/>
      <c r="N53" s="109"/>
    </row>
    <row r="54" spans="1:14" s="2" customFormat="1" ht="21.75" customHeight="1">
      <c r="A54" s="12"/>
      <c r="B54" s="18" t="s">
        <v>52</v>
      </c>
      <c r="C54" s="18" t="s">
        <v>53</v>
      </c>
      <c r="D54" s="19">
        <v>9</v>
      </c>
      <c r="E54" s="19">
        <v>9.1</v>
      </c>
      <c r="F54" s="19">
        <v>9</v>
      </c>
      <c r="G54" s="19">
        <v>9.09</v>
      </c>
      <c r="H54" s="19">
        <v>9.05</v>
      </c>
      <c r="I54" s="19">
        <v>9.1</v>
      </c>
      <c r="J54" s="19">
        <v>9.05</v>
      </c>
      <c r="K54" s="39">
        <v>0.55</v>
      </c>
      <c r="L54" s="20">
        <v>8</v>
      </c>
      <c r="M54" s="21">
        <v>340000</v>
      </c>
      <c r="N54" s="21">
        <v>3089000</v>
      </c>
    </row>
    <row r="55" spans="1:14" s="2" customFormat="1" ht="21.75" customHeight="1">
      <c r="A55" s="12"/>
      <c r="B55" s="18" t="s">
        <v>193</v>
      </c>
      <c r="C55" s="18" t="s">
        <v>194</v>
      </c>
      <c r="D55" s="19">
        <v>28.75</v>
      </c>
      <c r="E55" s="19">
        <v>30</v>
      </c>
      <c r="F55" s="19">
        <v>28.75</v>
      </c>
      <c r="G55" s="19">
        <v>29.43</v>
      </c>
      <c r="H55" s="19">
        <v>28.56</v>
      </c>
      <c r="I55" s="19">
        <v>30</v>
      </c>
      <c r="J55" s="19">
        <v>28.7</v>
      </c>
      <c r="K55" s="39">
        <v>4.53</v>
      </c>
      <c r="L55" s="20">
        <v>22</v>
      </c>
      <c r="M55" s="21">
        <v>678000</v>
      </c>
      <c r="N55" s="21">
        <v>19953400</v>
      </c>
    </row>
    <row r="56" spans="1:14" s="2" customFormat="1" ht="21.75" customHeight="1">
      <c r="A56" s="12"/>
      <c r="B56" s="18" t="s">
        <v>167</v>
      </c>
      <c r="C56" s="18" t="s">
        <v>168</v>
      </c>
      <c r="D56" s="19">
        <v>13.35</v>
      </c>
      <c r="E56" s="19">
        <v>13.4</v>
      </c>
      <c r="F56" s="19">
        <v>13.3</v>
      </c>
      <c r="G56" s="19">
        <v>13.37</v>
      </c>
      <c r="H56" s="19">
        <v>13.1</v>
      </c>
      <c r="I56" s="19">
        <v>13.3</v>
      </c>
      <c r="J56" s="19">
        <v>13.2</v>
      </c>
      <c r="K56" s="39">
        <v>0.76</v>
      </c>
      <c r="L56" s="20">
        <v>15</v>
      </c>
      <c r="M56" s="21">
        <v>1480000</v>
      </c>
      <c r="N56" s="21">
        <v>19785750</v>
      </c>
    </row>
    <row r="57" spans="1:14" s="2" customFormat="1" ht="21.75" customHeight="1">
      <c r="A57" s="12"/>
      <c r="B57" s="18" t="s">
        <v>121</v>
      </c>
      <c r="C57" s="18" t="s">
        <v>120</v>
      </c>
      <c r="D57" s="19">
        <v>9</v>
      </c>
      <c r="E57" s="19">
        <v>9</v>
      </c>
      <c r="F57" s="19">
        <v>8.51</v>
      </c>
      <c r="G57" s="19">
        <v>8.68</v>
      </c>
      <c r="H57" s="19">
        <v>9</v>
      </c>
      <c r="I57" s="19">
        <v>8.51</v>
      </c>
      <c r="J57" s="19">
        <v>9</v>
      </c>
      <c r="K57" s="39">
        <v>-5.44</v>
      </c>
      <c r="L57" s="20">
        <v>25</v>
      </c>
      <c r="M57" s="21">
        <v>2750000</v>
      </c>
      <c r="N57" s="21">
        <v>23861500</v>
      </c>
    </row>
    <row r="58" spans="1:14" s="2" customFormat="1" ht="21.75" customHeight="1">
      <c r="A58" s="12"/>
      <c r="B58" s="18" t="s">
        <v>271</v>
      </c>
      <c r="C58" s="18" t="s">
        <v>272</v>
      </c>
      <c r="D58" s="19">
        <v>13.5</v>
      </c>
      <c r="E58" s="19">
        <v>13.73</v>
      </c>
      <c r="F58" s="19">
        <v>13.5</v>
      </c>
      <c r="G58" s="19">
        <v>13.69</v>
      </c>
      <c r="H58" s="19">
        <v>12.49</v>
      </c>
      <c r="I58" s="19">
        <v>13.73</v>
      </c>
      <c r="J58" s="19">
        <v>12.49</v>
      </c>
      <c r="K58" s="39">
        <v>9.93</v>
      </c>
      <c r="L58" s="20">
        <v>21</v>
      </c>
      <c r="M58" s="21">
        <v>1705000</v>
      </c>
      <c r="N58" s="21">
        <v>23343700</v>
      </c>
    </row>
    <row r="59" spans="1:14" s="2" customFormat="1" ht="21.75" customHeight="1">
      <c r="A59" s="12"/>
      <c r="B59" s="18" t="s">
        <v>145</v>
      </c>
      <c r="C59" s="18" t="s">
        <v>146</v>
      </c>
      <c r="D59" s="19">
        <v>18</v>
      </c>
      <c r="E59" s="19">
        <v>18</v>
      </c>
      <c r="F59" s="19">
        <v>18</v>
      </c>
      <c r="G59" s="19">
        <v>18</v>
      </c>
      <c r="H59" s="19">
        <v>18</v>
      </c>
      <c r="I59" s="19">
        <v>18</v>
      </c>
      <c r="J59" s="19">
        <v>18.01</v>
      </c>
      <c r="K59" s="39">
        <v>-0.06</v>
      </c>
      <c r="L59" s="20">
        <v>6</v>
      </c>
      <c r="M59" s="21">
        <v>252000</v>
      </c>
      <c r="N59" s="21">
        <v>4536000</v>
      </c>
    </row>
    <row r="60" spans="1:14" s="2" customFormat="1" ht="21.75" customHeight="1">
      <c r="A60" s="12"/>
      <c r="B60" s="18" t="s">
        <v>118</v>
      </c>
      <c r="C60" s="18" t="s">
        <v>119</v>
      </c>
      <c r="D60" s="19">
        <v>6.14</v>
      </c>
      <c r="E60" s="19">
        <v>6.19</v>
      </c>
      <c r="F60" s="19">
        <v>6.14</v>
      </c>
      <c r="G60" s="19">
        <v>6.15</v>
      </c>
      <c r="H60" s="19">
        <v>6.01</v>
      </c>
      <c r="I60" s="19">
        <v>6.15</v>
      </c>
      <c r="J60" s="19">
        <v>6</v>
      </c>
      <c r="K60" s="39">
        <v>2.5</v>
      </c>
      <c r="L60" s="20">
        <v>15</v>
      </c>
      <c r="M60" s="21">
        <v>746000</v>
      </c>
      <c r="N60" s="21">
        <v>4590410</v>
      </c>
    </row>
    <row r="61" spans="1:14" s="2" customFormat="1" ht="21.75" customHeight="1">
      <c r="A61" s="12"/>
      <c r="B61" s="100" t="s">
        <v>154</v>
      </c>
      <c r="C61" s="101"/>
      <c r="D61" s="97"/>
      <c r="E61" s="98"/>
      <c r="F61" s="98"/>
      <c r="G61" s="98"/>
      <c r="H61" s="98"/>
      <c r="I61" s="98"/>
      <c r="J61" s="98"/>
      <c r="K61" s="99"/>
      <c r="L61" s="20">
        <f>SUM(L54:L60)</f>
        <v>112</v>
      </c>
      <c r="M61" s="21">
        <f>SUM(M54:M60)</f>
        <v>7951000</v>
      </c>
      <c r="N61" s="21">
        <f>SUM(N54:N60)</f>
        <v>99159760</v>
      </c>
    </row>
    <row r="62" spans="1:14" s="2" customFormat="1" ht="21.75" customHeight="1">
      <c r="A62" s="12"/>
      <c r="B62" s="131" t="s">
        <v>33</v>
      </c>
      <c r="C62" s="131"/>
      <c r="D62" s="131"/>
      <c r="E62" s="131"/>
      <c r="F62" s="131"/>
      <c r="G62" s="131"/>
      <c r="H62" s="131"/>
      <c r="I62" s="131"/>
      <c r="J62" s="131"/>
      <c r="K62" s="131"/>
      <c r="L62" s="131"/>
      <c r="M62" s="131"/>
      <c r="N62" s="131"/>
    </row>
    <row r="63" spans="1:14" s="2" customFormat="1" ht="21.75" customHeight="1">
      <c r="A63" s="12"/>
      <c r="B63" s="18" t="s">
        <v>204</v>
      </c>
      <c r="C63" s="18" t="s">
        <v>205</v>
      </c>
      <c r="D63" s="19">
        <v>2.8</v>
      </c>
      <c r="E63" s="19">
        <v>2.9</v>
      </c>
      <c r="F63" s="19">
        <v>2.8</v>
      </c>
      <c r="G63" s="19">
        <v>2.86</v>
      </c>
      <c r="H63" s="19">
        <v>2.83</v>
      </c>
      <c r="I63" s="19">
        <v>2.9</v>
      </c>
      <c r="J63" s="19">
        <v>2.9</v>
      </c>
      <c r="K63" s="39">
        <v>0</v>
      </c>
      <c r="L63" s="20">
        <v>8</v>
      </c>
      <c r="M63" s="21">
        <v>753246</v>
      </c>
      <c r="N63" s="21">
        <v>2151751.1</v>
      </c>
    </row>
    <row r="64" spans="1:14" s="2" customFormat="1" ht="21.75" customHeight="1">
      <c r="A64" s="12"/>
      <c r="B64" s="18" t="s">
        <v>195</v>
      </c>
      <c r="C64" s="18" t="s">
        <v>196</v>
      </c>
      <c r="D64" s="19">
        <v>5.38</v>
      </c>
      <c r="E64" s="19">
        <v>5.4</v>
      </c>
      <c r="F64" s="19">
        <v>5.38</v>
      </c>
      <c r="G64" s="19">
        <v>5.39</v>
      </c>
      <c r="H64" s="19">
        <v>5.38</v>
      </c>
      <c r="I64" s="19">
        <v>5.39</v>
      </c>
      <c r="J64" s="19">
        <v>5.4</v>
      </c>
      <c r="K64" s="39">
        <v>-0.19</v>
      </c>
      <c r="L64" s="20">
        <v>11</v>
      </c>
      <c r="M64" s="21">
        <v>1231000</v>
      </c>
      <c r="N64" s="21">
        <v>6635500</v>
      </c>
    </row>
    <row r="65" spans="1:14" s="2" customFormat="1" ht="21.75" customHeight="1">
      <c r="A65" s="12"/>
      <c r="B65" s="18" t="s">
        <v>185</v>
      </c>
      <c r="C65" s="18" t="s">
        <v>186</v>
      </c>
      <c r="D65" s="19">
        <v>0.5</v>
      </c>
      <c r="E65" s="19">
        <v>0.5</v>
      </c>
      <c r="F65" s="19">
        <v>0.5</v>
      </c>
      <c r="G65" s="19">
        <v>0.5</v>
      </c>
      <c r="H65" s="19">
        <v>0.5</v>
      </c>
      <c r="I65" s="19">
        <v>0.5</v>
      </c>
      <c r="J65" s="19">
        <v>0.5</v>
      </c>
      <c r="K65" s="39">
        <v>0</v>
      </c>
      <c r="L65" s="20">
        <v>1</v>
      </c>
      <c r="M65" s="21">
        <v>500000</v>
      </c>
      <c r="N65" s="21">
        <v>250000</v>
      </c>
    </row>
    <row r="66" spans="1:14" s="2" customFormat="1" ht="21.75" customHeight="1">
      <c r="A66" s="12"/>
      <c r="B66" s="100" t="s">
        <v>33</v>
      </c>
      <c r="C66" s="101"/>
      <c r="D66" s="97"/>
      <c r="E66" s="98"/>
      <c r="F66" s="98"/>
      <c r="G66" s="98"/>
      <c r="H66" s="98"/>
      <c r="I66" s="98"/>
      <c r="J66" s="98"/>
      <c r="K66" s="99"/>
      <c r="L66" s="20">
        <f>SUM(L63:L65)</f>
        <v>20</v>
      </c>
      <c r="M66" s="21">
        <f>SUM(M63:M65)</f>
        <v>2484246</v>
      </c>
      <c r="N66" s="21">
        <f>SUM(N63:N65)</f>
        <v>9037251.1</v>
      </c>
    </row>
    <row r="67" spans="1:14" s="2" customFormat="1" ht="21.75" customHeight="1">
      <c r="A67" s="12"/>
      <c r="B67" s="118" t="s">
        <v>50</v>
      </c>
      <c r="C67" s="119"/>
      <c r="D67" s="97"/>
      <c r="E67" s="98"/>
      <c r="F67" s="98"/>
      <c r="G67" s="98"/>
      <c r="H67" s="98"/>
      <c r="I67" s="98"/>
      <c r="J67" s="98"/>
      <c r="K67" s="99"/>
      <c r="L67" s="20">
        <f>L66+L61+L52+L40+L34+L31+L28</f>
        <v>569</v>
      </c>
      <c r="M67" s="21">
        <f>M66+M61+M52+M40+M34+M31+M28</f>
        <v>1822905554</v>
      </c>
      <c r="N67" s="21">
        <f>N66+N61+N52+N40+N34+N31+N28</f>
        <v>1127117221.2800002</v>
      </c>
    </row>
    <row r="68" spans="5:14" s="2" customFormat="1" ht="21.75" customHeight="1">
      <c r="E68" s="124" t="s">
        <v>268</v>
      </c>
      <c r="F68" s="124"/>
      <c r="G68" s="124"/>
      <c r="H68" s="124"/>
      <c r="I68" s="124"/>
      <c r="J68" s="124"/>
      <c r="K68" s="124"/>
      <c r="N68" s="73"/>
    </row>
    <row r="69" spans="1:14" s="2" customFormat="1" ht="42" customHeight="1">
      <c r="A69" s="6"/>
      <c r="B69" s="74" t="s">
        <v>12</v>
      </c>
      <c r="C69" s="75" t="s">
        <v>13</v>
      </c>
      <c r="D69" s="75" t="s">
        <v>14</v>
      </c>
      <c r="E69" s="75" t="s">
        <v>15</v>
      </c>
      <c r="F69" s="75" t="s">
        <v>16</v>
      </c>
      <c r="G69" s="75" t="s">
        <v>17</v>
      </c>
      <c r="H69" s="75" t="s">
        <v>18</v>
      </c>
      <c r="I69" s="75" t="s">
        <v>169</v>
      </c>
      <c r="J69" s="75" t="s">
        <v>19</v>
      </c>
      <c r="K69" s="75" t="s">
        <v>20</v>
      </c>
      <c r="L69" s="75" t="s">
        <v>4</v>
      </c>
      <c r="M69" s="75" t="s">
        <v>21</v>
      </c>
      <c r="N69" s="75" t="s">
        <v>22</v>
      </c>
    </row>
    <row r="70" spans="1:14" s="2" customFormat="1" ht="21.75" customHeight="1">
      <c r="A70" s="6"/>
      <c r="B70" s="125" t="s">
        <v>29</v>
      </c>
      <c r="C70" s="126"/>
      <c r="D70" s="126"/>
      <c r="E70" s="126"/>
      <c r="F70" s="126"/>
      <c r="G70" s="126"/>
      <c r="H70" s="126"/>
      <c r="I70" s="126"/>
      <c r="J70" s="126"/>
      <c r="K70" s="126"/>
      <c r="L70" s="126"/>
      <c r="M70" s="126"/>
      <c r="N70" s="126"/>
    </row>
    <row r="71" spans="1:14" s="2" customFormat="1" ht="21.75" customHeight="1">
      <c r="A71" s="6"/>
      <c r="B71" s="18" t="s">
        <v>116</v>
      </c>
      <c r="C71" s="18" t="s">
        <v>117</v>
      </c>
      <c r="D71" s="19">
        <v>6.1</v>
      </c>
      <c r="E71" s="19">
        <v>6.25</v>
      </c>
      <c r="F71" s="19">
        <v>6.1</v>
      </c>
      <c r="G71" s="19">
        <v>6.16</v>
      </c>
      <c r="H71" s="19">
        <v>6.01</v>
      </c>
      <c r="I71" s="19">
        <v>6.2</v>
      </c>
      <c r="J71" s="19">
        <v>6</v>
      </c>
      <c r="K71" s="39">
        <v>3.33</v>
      </c>
      <c r="L71" s="20">
        <v>27</v>
      </c>
      <c r="M71" s="21">
        <v>1794315</v>
      </c>
      <c r="N71" s="21">
        <v>11051353.1</v>
      </c>
    </row>
    <row r="72" spans="1:14" s="2" customFormat="1" ht="21.75" customHeight="1">
      <c r="A72" s="6"/>
      <c r="B72" s="100" t="s">
        <v>154</v>
      </c>
      <c r="C72" s="101"/>
      <c r="D72" s="97"/>
      <c r="E72" s="98"/>
      <c r="F72" s="98"/>
      <c r="G72" s="98"/>
      <c r="H72" s="98"/>
      <c r="I72" s="98"/>
      <c r="J72" s="98"/>
      <c r="K72" s="99"/>
      <c r="L72" s="20">
        <v>27</v>
      </c>
      <c r="M72" s="21">
        <v>1794315</v>
      </c>
      <c r="N72" s="21">
        <v>11051353.1</v>
      </c>
    </row>
    <row r="73" spans="1:14" s="2" customFormat="1" ht="30" customHeight="1">
      <c r="A73" s="12"/>
      <c r="B73" s="118" t="s">
        <v>256</v>
      </c>
      <c r="C73" s="119"/>
      <c r="D73" s="97"/>
      <c r="E73" s="98"/>
      <c r="F73" s="98"/>
      <c r="G73" s="98"/>
      <c r="H73" s="98"/>
      <c r="I73" s="98"/>
      <c r="J73" s="98"/>
      <c r="K73" s="99"/>
      <c r="L73" s="20">
        <f>L72+L67</f>
        <v>596</v>
      </c>
      <c r="M73" s="21">
        <f>M72+M67</f>
        <v>1824699869</v>
      </c>
      <c r="N73" s="21">
        <f>N72+N67</f>
        <v>1138168574.38</v>
      </c>
    </row>
    <row r="74" spans="2:14" s="2" customFormat="1" ht="28.5" customHeight="1">
      <c r="B74" s="89" t="s">
        <v>281</v>
      </c>
      <c r="C74" s="90"/>
      <c r="D74" s="90"/>
      <c r="E74" s="90"/>
      <c r="F74" s="90"/>
      <c r="G74" s="90"/>
      <c r="H74" s="90"/>
      <c r="I74" s="90"/>
      <c r="J74" s="90"/>
      <c r="K74" s="90"/>
      <c r="L74" s="90"/>
      <c r="M74" s="90"/>
      <c r="N74" s="91"/>
    </row>
    <row r="75" spans="2:14" ht="30" customHeight="1">
      <c r="B75" s="120" t="s">
        <v>213</v>
      </c>
      <c r="C75" s="120"/>
      <c r="D75" s="120"/>
      <c r="E75" s="120"/>
      <c r="F75" s="120"/>
      <c r="G75" s="120"/>
      <c r="H75" s="61"/>
      <c r="I75" s="130" t="s">
        <v>214</v>
      </c>
      <c r="J75" s="130"/>
      <c r="K75" s="130"/>
      <c r="L75" s="130"/>
      <c r="M75" s="130"/>
      <c r="N75" s="130"/>
    </row>
    <row r="76" spans="2:14" ht="21.75" customHeight="1">
      <c r="B76" s="62" t="s">
        <v>12</v>
      </c>
      <c r="C76" s="63" t="s">
        <v>215</v>
      </c>
      <c r="D76" s="64" t="s">
        <v>216</v>
      </c>
      <c r="E76" s="127" t="s">
        <v>21</v>
      </c>
      <c r="F76" s="128"/>
      <c r="G76" s="129"/>
      <c r="H76" s="65"/>
      <c r="I76" s="102" t="s">
        <v>12</v>
      </c>
      <c r="J76" s="103"/>
      <c r="K76" s="104"/>
      <c r="L76" s="66" t="s">
        <v>215</v>
      </c>
      <c r="M76" s="67" t="s">
        <v>20</v>
      </c>
      <c r="N76" s="68" t="s">
        <v>21</v>
      </c>
    </row>
    <row r="77" spans="2:14" ht="21.75" customHeight="1">
      <c r="B77" s="18" t="s">
        <v>271</v>
      </c>
      <c r="C77" s="19">
        <v>13.73</v>
      </c>
      <c r="D77" s="69">
        <v>9.93</v>
      </c>
      <c r="E77" s="86">
        <v>1705000</v>
      </c>
      <c r="F77" s="87">
        <v>1705000</v>
      </c>
      <c r="G77" s="88">
        <v>1705000</v>
      </c>
      <c r="H77" s="65"/>
      <c r="I77" s="94" t="s">
        <v>69</v>
      </c>
      <c r="J77" s="94" t="s">
        <v>69</v>
      </c>
      <c r="K77" s="94" t="s">
        <v>69</v>
      </c>
      <c r="L77" s="19">
        <v>0.28</v>
      </c>
      <c r="M77" s="70">
        <v>-6.67</v>
      </c>
      <c r="N77" s="21">
        <v>100000</v>
      </c>
    </row>
    <row r="78" spans="2:14" ht="21.75" customHeight="1">
      <c r="B78" s="18" t="s">
        <v>219</v>
      </c>
      <c r="C78" s="19">
        <v>9.3</v>
      </c>
      <c r="D78" s="69">
        <v>9.8</v>
      </c>
      <c r="E78" s="86">
        <v>770000</v>
      </c>
      <c r="F78" s="87">
        <v>770000</v>
      </c>
      <c r="G78" s="88">
        <v>770000</v>
      </c>
      <c r="H78" s="65"/>
      <c r="I78" s="94" t="s">
        <v>121</v>
      </c>
      <c r="J78" s="94" t="s">
        <v>121</v>
      </c>
      <c r="K78" s="94" t="s">
        <v>121</v>
      </c>
      <c r="L78" s="19">
        <v>8.51</v>
      </c>
      <c r="M78" s="70">
        <v>-5.44</v>
      </c>
      <c r="N78" s="21">
        <v>2750000</v>
      </c>
    </row>
    <row r="79" spans="2:14" ht="21.75" customHeight="1">
      <c r="B79" s="18" t="s">
        <v>109</v>
      </c>
      <c r="C79" s="19">
        <v>0.51</v>
      </c>
      <c r="D79" s="69">
        <v>8.51</v>
      </c>
      <c r="E79" s="86">
        <v>672220789</v>
      </c>
      <c r="F79" s="87">
        <v>672220789</v>
      </c>
      <c r="G79" s="88">
        <v>672220789</v>
      </c>
      <c r="H79" s="65"/>
      <c r="I79" s="94" t="s">
        <v>198</v>
      </c>
      <c r="J79" s="94" t="s">
        <v>198</v>
      </c>
      <c r="K79" s="94" t="s">
        <v>198</v>
      </c>
      <c r="L79" s="19">
        <v>1.25</v>
      </c>
      <c r="M79" s="70">
        <v>-3.85</v>
      </c>
      <c r="N79" s="21">
        <v>752173</v>
      </c>
    </row>
    <row r="80" spans="1:14" ht="21.75" customHeight="1">
      <c r="A80"/>
      <c r="B80" s="18" t="s">
        <v>193</v>
      </c>
      <c r="C80" s="19">
        <v>30</v>
      </c>
      <c r="D80" s="69">
        <v>4.53</v>
      </c>
      <c r="E80" s="86">
        <v>678000</v>
      </c>
      <c r="F80" s="87">
        <v>678000</v>
      </c>
      <c r="G80" s="88">
        <v>678000</v>
      </c>
      <c r="H80" s="65"/>
      <c r="I80" s="94" t="s">
        <v>189</v>
      </c>
      <c r="J80" s="94" t="s">
        <v>189</v>
      </c>
      <c r="K80" s="94" t="s">
        <v>189</v>
      </c>
      <c r="L80" s="19">
        <v>0.4</v>
      </c>
      <c r="M80" s="70">
        <v>-2.44</v>
      </c>
      <c r="N80" s="21">
        <v>9250000</v>
      </c>
    </row>
    <row r="81" spans="1:14" ht="21.75" customHeight="1">
      <c r="A81"/>
      <c r="B81" s="18" t="s">
        <v>151</v>
      </c>
      <c r="C81" s="19">
        <v>0.27</v>
      </c>
      <c r="D81" s="69">
        <v>3.85</v>
      </c>
      <c r="E81" s="86">
        <v>34150000</v>
      </c>
      <c r="F81" s="87">
        <v>34150000</v>
      </c>
      <c r="G81" s="88">
        <v>34150000</v>
      </c>
      <c r="H81" s="65"/>
      <c r="I81" s="94" t="s">
        <v>97</v>
      </c>
      <c r="J81" s="94" t="s">
        <v>97</v>
      </c>
      <c r="K81" s="94" t="s">
        <v>97</v>
      </c>
      <c r="L81" s="19">
        <v>2.08</v>
      </c>
      <c r="M81" s="70">
        <v>-0.95</v>
      </c>
      <c r="N81" s="21">
        <v>1704444</v>
      </c>
    </row>
    <row r="82" spans="1:14" ht="30" customHeight="1">
      <c r="A82"/>
      <c r="B82" s="120" t="s">
        <v>217</v>
      </c>
      <c r="C82" s="120"/>
      <c r="D82" s="120"/>
      <c r="E82" s="120"/>
      <c r="F82" s="120"/>
      <c r="G82" s="120"/>
      <c r="H82" s="61"/>
      <c r="I82" s="130" t="s">
        <v>218</v>
      </c>
      <c r="J82" s="130"/>
      <c r="K82" s="130"/>
      <c r="L82" s="130"/>
      <c r="M82" s="130"/>
      <c r="N82" s="130"/>
    </row>
    <row r="83" spans="1:14" ht="21.75" customHeight="1">
      <c r="A83"/>
      <c r="B83" s="62" t="s">
        <v>12</v>
      </c>
      <c r="C83" s="63" t="s">
        <v>215</v>
      </c>
      <c r="D83" s="64" t="s">
        <v>216</v>
      </c>
      <c r="E83" s="127" t="s">
        <v>21</v>
      </c>
      <c r="F83" s="128"/>
      <c r="G83" s="129"/>
      <c r="H83" s="65"/>
      <c r="I83" s="115" t="s">
        <v>12</v>
      </c>
      <c r="J83" s="116"/>
      <c r="K83" s="117"/>
      <c r="L83" s="19" t="s">
        <v>215</v>
      </c>
      <c r="M83" s="39" t="s">
        <v>20</v>
      </c>
      <c r="N83" s="68" t="s">
        <v>22</v>
      </c>
    </row>
    <row r="84" spans="1:14" ht="21.75" customHeight="1">
      <c r="A84"/>
      <c r="B84" s="18" t="s">
        <v>109</v>
      </c>
      <c r="C84" s="19">
        <v>0.51</v>
      </c>
      <c r="D84" s="39">
        <v>8.51</v>
      </c>
      <c r="E84" s="86">
        <v>672220789</v>
      </c>
      <c r="F84" s="87">
        <v>672220789</v>
      </c>
      <c r="G84" s="88">
        <v>672220789</v>
      </c>
      <c r="H84" s="65"/>
      <c r="I84" s="94" t="s">
        <v>109</v>
      </c>
      <c r="J84" s="94" t="s">
        <v>109</v>
      </c>
      <c r="K84" s="94" t="s">
        <v>109</v>
      </c>
      <c r="L84" s="19">
        <v>0.51</v>
      </c>
      <c r="M84" s="39">
        <v>8.51</v>
      </c>
      <c r="N84" s="21">
        <v>333562966.71</v>
      </c>
    </row>
    <row r="85" spans="1:14" ht="21.75" customHeight="1">
      <c r="A85"/>
      <c r="B85" s="18" t="s">
        <v>95</v>
      </c>
      <c r="C85" s="19">
        <v>0.81</v>
      </c>
      <c r="D85" s="39">
        <v>0</v>
      </c>
      <c r="E85" s="86">
        <v>259898212</v>
      </c>
      <c r="F85" s="87">
        <v>259898212</v>
      </c>
      <c r="G85" s="88">
        <v>259898212</v>
      </c>
      <c r="H85" s="65"/>
      <c r="I85" s="94" t="s">
        <v>95</v>
      </c>
      <c r="J85" s="94" t="s">
        <v>95</v>
      </c>
      <c r="K85" s="94" t="s">
        <v>95</v>
      </c>
      <c r="L85" s="19">
        <v>0.81</v>
      </c>
      <c r="M85" s="39">
        <v>0</v>
      </c>
      <c r="N85" s="21">
        <v>209465569.6</v>
      </c>
    </row>
    <row r="86" spans="1:14" ht="21.75" customHeight="1">
      <c r="A86"/>
      <c r="B86" s="18" t="s">
        <v>229</v>
      </c>
      <c r="C86" s="19">
        <v>0.42</v>
      </c>
      <c r="D86" s="39">
        <v>2.44</v>
      </c>
      <c r="E86" s="86">
        <v>242400000</v>
      </c>
      <c r="F86" s="87">
        <v>242400000</v>
      </c>
      <c r="G86" s="88">
        <v>242400000</v>
      </c>
      <c r="H86" s="65"/>
      <c r="I86" s="94" t="s">
        <v>229</v>
      </c>
      <c r="J86" s="94" t="s">
        <v>229</v>
      </c>
      <c r="K86" s="94" t="s">
        <v>229</v>
      </c>
      <c r="L86" s="19">
        <v>0.42</v>
      </c>
      <c r="M86" s="39">
        <v>2.44</v>
      </c>
      <c r="N86" s="21">
        <v>101808000</v>
      </c>
    </row>
    <row r="87" spans="1:14" ht="21.75" customHeight="1">
      <c r="A87"/>
      <c r="B87" s="18" t="s">
        <v>127</v>
      </c>
      <c r="C87" s="19">
        <v>0.38</v>
      </c>
      <c r="D87" s="39">
        <v>2.7</v>
      </c>
      <c r="E87" s="86">
        <v>240231000</v>
      </c>
      <c r="F87" s="87">
        <v>240231000</v>
      </c>
      <c r="G87" s="88">
        <v>240231000</v>
      </c>
      <c r="H87" s="65"/>
      <c r="I87" s="94" t="s">
        <v>127</v>
      </c>
      <c r="J87" s="94" t="s">
        <v>127</v>
      </c>
      <c r="K87" s="94" t="s">
        <v>127</v>
      </c>
      <c r="L87" s="19">
        <v>0.38</v>
      </c>
      <c r="M87" s="39">
        <v>2.7</v>
      </c>
      <c r="N87" s="21">
        <v>91287780</v>
      </c>
    </row>
    <row r="88" spans="1:14" ht="21.75" customHeight="1">
      <c r="A88"/>
      <c r="B88" s="18" t="s">
        <v>73</v>
      </c>
      <c r="C88" s="19">
        <v>0.46</v>
      </c>
      <c r="D88" s="39">
        <v>0</v>
      </c>
      <c r="E88" s="86">
        <v>140084049</v>
      </c>
      <c r="F88" s="87">
        <v>140084049</v>
      </c>
      <c r="G88" s="88">
        <v>140084049</v>
      </c>
      <c r="H88" s="65"/>
      <c r="I88" s="94" t="s">
        <v>227</v>
      </c>
      <c r="J88" s="94" t="s">
        <v>227</v>
      </c>
      <c r="K88" s="94" t="s">
        <v>227</v>
      </c>
      <c r="L88" s="19">
        <v>2.39</v>
      </c>
      <c r="M88" s="39">
        <v>0</v>
      </c>
      <c r="N88" s="21">
        <v>73247370.51</v>
      </c>
    </row>
    <row r="90" spans="2:14" s="2" customFormat="1" ht="41.25" customHeight="1">
      <c r="B90" s="95" t="s">
        <v>137</v>
      </c>
      <c r="C90" s="96"/>
      <c r="D90" s="83" t="s">
        <v>269</v>
      </c>
      <c r="E90" s="84"/>
      <c r="F90" s="84"/>
      <c r="G90" s="84"/>
      <c r="H90" s="84"/>
      <c r="I90" s="84"/>
      <c r="J90" s="84"/>
      <c r="K90" s="84"/>
      <c r="L90" s="84"/>
      <c r="M90" s="84"/>
      <c r="N90" s="85"/>
    </row>
    <row r="91" spans="2:14" s="2" customFormat="1" ht="45" customHeight="1">
      <c r="B91" s="95" t="s">
        <v>113</v>
      </c>
      <c r="C91" s="96"/>
      <c r="D91" s="83" t="s">
        <v>270</v>
      </c>
      <c r="E91" s="84"/>
      <c r="F91" s="84"/>
      <c r="G91" s="84"/>
      <c r="H91" s="84"/>
      <c r="I91" s="84"/>
      <c r="J91" s="84"/>
      <c r="K91" s="84"/>
      <c r="L91" s="84"/>
      <c r="M91" s="84"/>
      <c r="N91" s="85"/>
    </row>
    <row r="92" spans="2:14" s="2" customFormat="1" ht="52.5" customHeight="1">
      <c r="B92" s="92" t="s">
        <v>280</v>
      </c>
      <c r="C92" s="93"/>
      <c r="D92" s="83" t="s">
        <v>289</v>
      </c>
      <c r="E92" s="84"/>
      <c r="F92" s="84"/>
      <c r="G92" s="84"/>
      <c r="H92" s="84"/>
      <c r="I92" s="84"/>
      <c r="J92" s="84"/>
      <c r="K92" s="84"/>
      <c r="L92" s="84"/>
      <c r="M92" s="84"/>
      <c r="N92" s="85"/>
    </row>
    <row r="93" spans="1:14" s="2" customFormat="1" ht="21.75" customHeight="1">
      <c r="A93" s="6"/>
      <c r="B93" s="121" t="s">
        <v>192</v>
      </c>
      <c r="C93" s="122"/>
      <c r="D93" s="122"/>
      <c r="E93" s="122"/>
      <c r="F93" s="122"/>
      <c r="G93" s="122"/>
      <c r="H93" s="122"/>
      <c r="I93" s="122"/>
      <c r="J93" s="122"/>
      <c r="K93" s="122"/>
      <c r="L93" s="122"/>
      <c r="M93" s="122"/>
      <c r="N93" s="123"/>
    </row>
  </sheetData>
  <sheetProtection/>
  <mergeCells count="71">
    <mergeCell ref="B53:N53"/>
    <mergeCell ref="E88:G88"/>
    <mergeCell ref="I75:N75"/>
    <mergeCell ref="E76:G76"/>
    <mergeCell ref="I78:K78"/>
    <mergeCell ref="B82:G82"/>
    <mergeCell ref="I82:N82"/>
    <mergeCell ref="B62:N62"/>
    <mergeCell ref="D61:K61"/>
    <mergeCell ref="B61:C61"/>
    <mergeCell ref="B93:N93"/>
    <mergeCell ref="E68:K68"/>
    <mergeCell ref="B70:N70"/>
    <mergeCell ref="B72:C72"/>
    <mergeCell ref="D72:K72"/>
    <mergeCell ref="B67:C67"/>
    <mergeCell ref="E77:G77"/>
    <mergeCell ref="I84:K84"/>
    <mergeCell ref="E85:G85"/>
    <mergeCell ref="E83:G83"/>
    <mergeCell ref="B52:C52"/>
    <mergeCell ref="B41:N41"/>
    <mergeCell ref="D52:K52"/>
    <mergeCell ref="B31:C31"/>
    <mergeCell ref="I83:K83"/>
    <mergeCell ref="I77:K77"/>
    <mergeCell ref="B73:C73"/>
    <mergeCell ref="D73:K73"/>
    <mergeCell ref="E79:G79"/>
    <mergeCell ref="B75:G75"/>
    <mergeCell ref="B29:N29"/>
    <mergeCell ref="B35:N35"/>
    <mergeCell ref="D31:K31"/>
    <mergeCell ref="D40:K40"/>
    <mergeCell ref="B40:C40"/>
    <mergeCell ref="B32:N32"/>
    <mergeCell ref="B34:C34"/>
    <mergeCell ref="D34:K34"/>
    <mergeCell ref="B1:E1"/>
    <mergeCell ref="C3:E3"/>
    <mergeCell ref="B28:C28"/>
    <mergeCell ref="D28:K28"/>
    <mergeCell ref="C4:E4"/>
    <mergeCell ref="B11:N11"/>
    <mergeCell ref="C5:D5"/>
    <mergeCell ref="C6:D6"/>
    <mergeCell ref="E9:K9"/>
    <mergeCell ref="B66:C66"/>
    <mergeCell ref="B90:C90"/>
    <mergeCell ref="E78:G78"/>
    <mergeCell ref="E80:G80"/>
    <mergeCell ref="I76:K76"/>
    <mergeCell ref="I79:K79"/>
    <mergeCell ref="E86:G86"/>
    <mergeCell ref="I86:K86"/>
    <mergeCell ref="E87:G87"/>
    <mergeCell ref="I87:K87"/>
    <mergeCell ref="I88:K88"/>
    <mergeCell ref="I85:K85"/>
    <mergeCell ref="D67:K67"/>
    <mergeCell ref="D66:K66"/>
    <mergeCell ref="D90:N90"/>
    <mergeCell ref="D91:N91"/>
    <mergeCell ref="E81:G81"/>
    <mergeCell ref="B74:N74"/>
    <mergeCell ref="B92:C92"/>
    <mergeCell ref="D92:N92"/>
    <mergeCell ref="E84:G84"/>
    <mergeCell ref="I80:K80"/>
    <mergeCell ref="I81:K81"/>
    <mergeCell ref="B91:C91"/>
  </mergeCells>
  <printOptions/>
  <pageMargins left="0" right="0" top="0" bottom="0"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F10"/>
  <sheetViews>
    <sheetView rightToLeft="1" zoomScalePageLayoutView="0" workbookViewId="0" topLeftCell="A5">
      <selection activeCell="L6" sqref="L6"/>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6.28125" style="2" customWidth="1"/>
    <col min="6" max="6" width="20.7109375" style="2" customWidth="1"/>
    <col min="7" max="16384" width="9.00390625" style="2" customWidth="1"/>
  </cols>
  <sheetData>
    <row r="1" spans="2:3" ht="39.75" customHeight="1">
      <c r="B1" s="132" t="s">
        <v>0</v>
      </c>
      <c r="C1" s="132"/>
    </row>
    <row r="2" spans="2:3" ht="39.75" customHeight="1">
      <c r="B2" s="82" t="s">
        <v>283</v>
      </c>
      <c r="C2" s="82"/>
    </row>
    <row r="3" spans="2:4" ht="39.75" customHeight="1">
      <c r="B3" s="133"/>
      <c r="C3" s="133"/>
      <c r="D3" s="133"/>
    </row>
    <row r="4" spans="2:6" ht="39.75" customHeight="1">
      <c r="B4" s="76"/>
      <c r="C4" s="76"/>
      <c r="D4" s="76"/>
      <c r="E4" s="76"/>
      <c r="F4" s="76"/>
    </row>
    <row r="5" spans="2:6" ht="39.75" customHeight="1">
      <c r="B5" s="134" t="s">
        <v>284</v>
      </c>
      <c r="C5" s="134"/>
      <c r="D5" s="134"/>
      <c r="E5" s="134"/>
      <c r="F5" s="134"/>
    </row>
    <row r="6" spans="2:6" ht="39.75" customHeight="1">
      <c r="B6" s="77" t="s">
        <v>12</v>
      </c>
      <c r="C6" s="78" t="s">
        <v>13</v>
      </c>
      <c r="D6" s="78" t="s">
        <v>4</v>
      </c>
      <c r="E6" s="78" t="s">
        <v>21</v>
      </c>
      <c r="F6" s="78" t="s">
        <v>22</v>
      </c>
    </row>
    <row r="7" spans="2:6" ht="39.75" customHeight="1">
      <c r="B7" s="135" t="s">
        <v>285</v>
      </c>
      <c r="C7" s="136"/>
      <c r="D7" s="136"/>
      <c r="E7" s="136"/>
      <c r="F7" s="137"/>
    </row>
    <row r="8" spans="2:6" ht="39.75" customHeight="1">
      <c r="B8" s="79" t="s">
        <v>286</v>
      </c>
      <c r="C8" s="80" t="s">
        <v>228</v>
      </c>
      <c r="D8" s="81">
        <v>10</v>
      </c>
      <c r="E8" s="81">
        <v>6000000</v>
      </c>
      <c r="F8" s="81">
        <v>14460000</v>
      </c>
    </row>
    <row r="9" spans="2:6" ht="39.75" customHeight="1">
      <c r="B9" s="138" t="s">
        <v>287</v>
      </c>
      <c r="C9" s="139"/>
      <c r="D9" s="81">
        <v>10</v>
      </c>
      <c r="E9" s="81">
        <v>6000000</v>
      </c>
      <c r="F9" s="81">
        <v>14460000</v>
      </c>
    </row>
    <row r="10" spans="2:6" ht="39.75" customHeight="1">
      <c r="B10" s="138" t="s">
        <v>288</v>
      </c>
      <c r="C10" s="139"/>
      <c r="D10" s="81">
        <v>10</v>
      </c>
      <c r="E10" s="81">
        <v>6000000</v>
      </c>
      <c r="F10" s="81">
        <v>14460000</v>
      </c>
    </row>
  </sheetData>
  <sheetProtection/>
  <mergeCells count="6">
    <mergeCell ref="B1:C1"/>
    <mergeCell ref="B3:D3"/>
    <mergeCell ref="B5:F5"/>
    <mergeCell ref="B7:F7"/>
    <mergeCell ref="B9:C9"/>
    <mergeCell ref="B10:C10"/>
  </mergeCells>
  <printOptions/>
  <pageMargins left="0.708661417322835" right="0.708661417322835" top="0.748031496062992" bottom="0.748031496062992" header="0.31496062992126" footer="0.31496062992126"/>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G46"/>
  <sheetViews>
    <sheetView rightToLeft="1" zoomScalePageLayoutView="0" workbookViewId="0" topLeftCell="A31">
      <selection activeCell="B24" sqref="B24:F46"/>
    </sheetView>
  </sheetViews>
  <sheetFormatPr defaultColWidth="9.140625" defaultRowHeight="13.5" customHeight="1"/>
  <cols>
    <col min="1" max="1" width="1.28515625" style="11" customWidth="1"/>
    <col min="2" max="2" width="27.28125" style="11" customWidth="1"/>
    <col min="3" max="3" width="12.421875" style="11" customWidth="1"/>
    <col min="4" max="4" width="14.8515625" style="11" customWidth="1"/>
    <col min="5" max="5" width="14.7109375" style="11" customWidth="1"/>
    <col min="6" max="6" width="23.421875" style="11" customWidth="1"/>
    <col min="7" max="16384" width="9.00390625" style="11" customWidth="1"/>
  </cols>
  <sheetData>
    <row r="1" spans="2:6" ht="20.25" customHeight="1">
      <c r="B1" s="140" t="s">
        <v>274</v>
      </c>
      <c r="C1" s="140"/>
      <c r="D1" s="140"/>
      <c r="E1" s="140"/>
      <c r="F1" s="140"/>
    </row>
    <row r="2" spans="2:6" ht="19.5" customHeight="1">
      <c r="B2" s="15" t="s">
        <v>12</v>
      </c>
      <c r="C2" s="16" t="s">
        <v>13</v>
      </c>
      <c r="D2" s="16" t="s">
        <v>101</v>
      </c>
      <c r="E2" s="16" t="s">
        <v>169</v>
      </c>
      <c r="F2" s="15" t="s">
        <v>30</v>
      </c>
    </row>
    <row r="3" spans="2:6" ht="16.5" customHeight="1">
      <c r="B3" s="141" t="s">
        <v>23</v>
      </c>
      <c r="C3" s="141"/>
      <c r="D3" s="141"/>
      <c r="E3" s="141"/>
      <c r="F3" s="141"/>
    </row>
    <row r="4" spans="2:7" ht="16.5" customHeight="1">
      <c r="B4" s="18" t="s">
        <v>129</v>
      </c>
      <c r="C4" s="18" t="s">
        <v>130</v>
      </c>
      <c r="D4" s="22">
        <v>1.15</v>
      </c>
      <c r="E4" s="22">
        <v>1.15</v>
      </c>
      <c r="F4" s="26" t="s">
        <v>43</v>
      </c>
      <c r="G4" s="23"/>
    </row>
    <row r="5" spans="2:7" ht="16.5" customHeight="1">
      <c r="B5" s="18" t="s">
        <v>147</v>
      </c>
      <c r="C5" s="18" t="s">
        <v>148</v>
      </c>
      <c r="D5" s="19">
        <v>1.16</v>
      </c>
      <c r="E5" s="25">
        <v>1.17</v>
      </c>
      <c r="F5" s="26" t="s">
        <v>43</v>
      </c>
      <c r="G5" s="23"/>
    </row>
    <row r="6" spans="2:7" ht="16.5" customHeight="1">
      <c r="B6" s="141" t="s">
        <v>143</v>
      </c>
      <c r="C6" s="141"/>
      <c r="D6" s="141"/>
      <c r="E6" s="141"/>
      <c r="F6" s="141"/>
      <c r="G6" s="23"/>
    </row>
    <row r="7" spans="2:7" ht="16.5" customHeight="1">
      <c r="B7" s="18" t="s">
        <v>141</v>
      </c>
      <c r="C7" s="18" t="s">
        <v>142</v>
      </c>
      <c r="D7" s="19">
        <v>2.75</v>
      </c>
      <c r="E7" s="25">
        <v>2.75</v>
      </c>
      <c r="F7" s="26" t="s">
        <v>43</v>
      </c>
      <c r="G7" s="23"/>
    </row>
    <row r="8" spans="2:6" ht="16.5" customHeight="1">
      <c r="B8" s="141" t="s">
        <v>40</v>
      </c>
      <c r="C8" s="141"/>
      <c r="D8" s="141"/>
      <c r="E8" s="141"/>
      <c r="F8" s="141"/>
    </row>
    <row r="9" spans="2:6" ht="16.5" customHeight="1">
      <c r="B9" s="18" t="s">
        <v>93</v>
      </c>
      <c r="C9" s="18" t="s">
        <v>94</v>
      </c>
      <c r="D9" s="22">
        <v>0.89</v>
      </c>
      <c r="E9" s="22">
        <v>0.89</v>
      </c>
      <c r="F9" s="26" t="s">
        <v>43</v>
      </c>
    </row>
    <row r="10" spans="2:6" ht="16.5" customHeight="1">
      <c r="B10" s="18" t="s">
        <v>231</v>
      </c>
      <c r="C10" s="18" t="s">
        <v>232</v>
      </c>
      <c r="D10" s="19">
        <v>0.34</v>
      </c>
      <c r="E10" s="19">
        <v>0.34</v>
      </c>
      <c r="F10" s="26" t="s">
        <v>43</v>
      </c>
    </row>
    <row r="11" spans="2:6" ht="16.5" customHeight="1">
      <c r="B11" s="18" t="s">
        <v>157</v>
      </c>
      <c r="C11" s="18" t="s">
        <v>158</v>
      </c>
      <c r="D11" s="19">
        <v>0.5</v>
      </c>
      <c r="E11" s="25">
        <v>0.51</v>
      </c>
      <c r="F11" s="26" t="s">
        <v>43</v>
      </c>
    </row>
    <row r="12" spans="2:6" ht="16.5" customHeight="1">
      <c r="B12" s="141" t="s">
        <v>31</v>
      </c>
      <c r="C12" s="141"/>
      <c r="D12" s="141"/>
      <c r="E12" s="141"/>
      <c r="F12" s="141"/>
    </row>
    <row r="13" spans="2:6" ht="16.5" customHeight="1">
      <c r="B13" s="18" t="s">
        <v>91</v>
      </c>
      <c r="C13" s="18" t="s">
        <v>92</v>
      </c>
      <c r="D13" s="19">
        <v>0.89</v>
      </c>
      <c r="E13" s="22">
        <v>0.89</v>
      </c>
      <c r="F13" s="26" t="s">
        <v>43</v>
      </c>
    </row>
    <row r="14" spans="2:6" ht="16.5" customHeight="1">
      <c r="B14" s="143" t="s">
        <v>28</v>
      </c>
      <c r="C14" s="144"/>
      <c r="D14" s="144"/>
      <c r="E14" s="144"/>
      <c r="F14" s="145"/>
    </row>
    <row r="15" spans="2:6" ht="16.5" customHeight="1">
      <c r="B15" s="18" t="s">
        <v>64</v>
      </c>
      <c r="C15" s="18" t="s">
        <v>65</v>
      </c>
      <c r="D15" s="19">
        <v>0.55</v>
      </c>
      <c r="E15" s="19">
        <v>0.55</v>
      </c>
      <c r="F15" s="26" t="s">
        <v>43</v>
      </c>
    </row>
    <row r="16" spans="2:6" ht="16.5" customHeight="1">
      <c r="B16" s="18" t="s">
        <v>165</v>
      </c>
      <c r="C16" s="18" t="s">
        <v>159</v>
      </c>
      <c r="D16" s="19">
        <v>1.4</v>
      </c>
      <c r="E16" s="19">
        <v>1.4</v>
      </c>
      <c r="F16" s="26" t="s">
        <v>43</v>
      </c>
    </row>
    <row r="17" spans="2:6" ht="16.5" customHeight="1">
      <c r="B17" s="143" t="s">
        <v>29</v>
      </c>
      <c r="C17" s="144"/>
      <c r="D17" s="144"/>
      <c r="E17" s="144"/>
      <c r="F17" s="145"/>
    </row>
    <row r="18" spans="2:6" ht="16.5" customHeight="1">
      <c r="B18" s="18" t="s">
        <v>202</v>
      </c>
      <c r="C18" s="18" t="s">
        <v>203</v>
      </c>
      <c r="D18" s="22">
        <v>1.57</v>
      </c>
      <c r="E18" s="22">
        <v>1.6</v>
      </c>
      <c r="F18" s="26" t="s">
        <v>43</v>
      </c>
    </row>
    <row r="19" spans="2:6" ht="16.5" customHeight="1">
      <c r="B19" s="143" t="s">
        <v>33</v>
      </c>
      <c r="C19" s="144"/>
      <c r="D19" s="144"/>
      <c r="E19" s="144"/>
      <c r="F19" s="145"/>
    </row>
    <row r="20" spans="2:6" ht="16.5" customHeight="1">
      <c r="B20" s="18" t="s">
        <v>175</v>
      </c>
      <c r="C20" s="18" t="s">
        <v>176</v>
      </c>
      <c r="D20" s="22">
        <v>6.8</v>
      </c>
      <c r="E20" s="22">
        <v>6.8</v>
      </c>
      <c r="F20" s="26" t="s">
        <v>43</v>
      </c>
    </row>
    <row r="21" spans="2:6" ht="16.5" customHeight="1">
      <c r="B21" s="18" t="s">
        <v>122</v>
      </c>
      <c r="C21" s="18" t="s">
        <v>123</v>
      </c>
      <c r="D21" s="19">
        <v>7.06</v>
      </c>
      <c r="E21" s="22">
        <v>7.1</v>
      </c>
      <c r="F21" s="26" t="s">
        <v>43</v>
      </c>
    </row>
    <row r="22" spans="2:6" ht="22.5" customHeight="1">
      <c r="B22" s="142" t="s">
        <v>273</v>
      </c>
      <c r="C22" s="142"/>
      <c r="D22" s="142"/>
      <c r="E22" s="142"/>
      <c r="F22" s="142"/>
    </row>
    <row r="23" spans="2:6" ht="18.75" customHeight="1">
      <c r="B23" s="15" t="s">
        <v>12</v>
      </c>
      <c r="C23" s="16" t="s">
        <v>13</v>
      </c>
      <c r="D23" s="16" t="s">
        <v>104</v>
      </c>
      <c r="E23" s="16" t="s">
        <v>169</v>
      </c>
      <c r="F23" s="15" t="s">
        <v>30</v>
      </c>
    </row>
    <row r="24" spans="2:6" ht="18" customHeight="1">
      <c r="B24" s="143" t="s">
        <v>23</v>
      </c>
      <c r="C24" s="144"/>
      <c r="D24" s="144"/>
      <c r="E24" s="144"/>
      <c r="F24" s="145"/>
    </row>
    <row r="25" spans="2:6" ht="18" customHeight="1">
      <c r="B25" s="18" t="s">
        <v>87</v>
      </c>
      <c r="C25" s="18" t="s">
        <v>88</v>
      </c>
      <c r="D25" s="19">
        <v>0.7</v>
      </c>
      <c r="E25" s="19">
        <v>0.7</v>
      </c>
      <c r="F25" s="26" t="s">
        <v>43</v>
      </c>
    </row>
    <row r="26" spans="2:6" ht="18" customHeight="1">
      <c r="B26" s="18" t="s">
        <v>173</v>
      </c>
      <c r="C26" s="18" t="s">
        <v>207</v>
      </c>
      <c r="D26" s="19" t="s">
        <v>208</v>
      </c>
      <c r="E26" s="19" t="s">
        <v>208</v>
      </c>
      <c r="F26" s="26" t="s">
        <v>43</v>
      </c>
    </row>
    <row r="27" spans="2:6" ht="18" customHeight="1">
      <c r="B27" s="18" t="s">
        <v>221</v>
      </c>
      <c r="C27" s="18" t="s">
        <v>222</v>
      </c>
      <c r="D27" s="19" t="s">
        <v>208</v>
      </c>
      <c r="E27" s="19" t="s">
        <v>208</v>
      </c>
      <c r="F27" s="26" t="s">
        <v>43</v>
      </c>
    </row>
    <row r="28" spans="2:6" ht="18" customHeight="1">
      <c r="B28" s="141" t="s">
        <v>31</v>
      </c>
      <c r="C28" s="141"/>
      <c r="D28" s="141"/>
      <c r="E28" s="141"/>
      <c r="F28" s="141"/>
    </row>
    <row r="29" spans="2:6" ht="18" customHeight="1">
      <c r="B29" s="18" t="s">
        <v>278</v>
      </c>
      <c r="C29" s="18" t="s">
        <v>279</v>
      </c>
      <c r="D29" s="19">
        <v>0.19</v>
      </c>
      <c r="E29" s="19">
        <v>0.2</v>
      </c>
      <c r="F29" s="26" t="s">
        <v>43</v>
      </c>
    </row>
    <row r="30" spans="2:6" ht="18" customHeight="1">
      <c r="B30" s="18" t="s">
        <v>68</v>
      </c>
      <c r="C30" s="18" t="s">
        <v>63</v>
      </c>
      <c r="D30" s="19">
        <v>1</v>
      </c>
      <c r="E30" s="19">
        <v>1</v>
      </c>
      <c r="F30" s="26" t="s">
        <v>43</v>
      </c>
    </row>
    <row r="31" spans="2:6" ht="18" customHeight="1">
      <c r="B31" s="18" t="s">
        <v>75</v>
      </c>
      <c r="C31" s="18" t="s">
        <v>76</v>
      </c>
      <c r="D31" s="22">
        <v>0.72</v>
      </c>
      <c r="E31" s="19">
        <v>0.72</v>
      </c>
      <c r="F31" s="26" t="s">
        <v>43</v>
      </c>
    </row>
    <row r="32" spans="2:6" ht="18" customHeight="1">
      <c r="B32" s="18" t="s">
        <v>41</v>
      </c>
      <c r="C32" s="18" t="s">
        <v>42</v>
      </c>
      <c r="D32" s="19">
        <v>1.65</v>
      </c>
      <c r="E32" s="19">
        <v>1.65</v>
      </c>
      <c r="F32" s="26" t="s">
        <v>43</v>
      </c>
    </row>
    <row r="33" spans="2:6" ht="18" customHeight="1">
      <c r="B33" s="141" t="s">
        <v>34</v>
      </c>
      <c r="C33" s="141"/>
      <c r="D33" s="141"/>
      <c r="E33" s="141"/>
      <c r="F33" s="141"/>
    </row>
    <row r="34" spans="2:6" ht="18" customHeight="1">
      <c r="B34" s="18" t="s">
        <v>54</v>
      </c>
      <c r="C34" s="18" t="s">
        <v>55</v>
      </c>
      <c r="D34" s="19">
        <v>1</v>
      </c>
      <c r="E34" s="19">
        <v>1</v>
      </c>
      <c r="F34" s="26" t="s">
        <v>43</v>
      </c>
    </row>
    <row r="35" spans="2:6" ht="18" customHeight="1">
      <c r="B35" s="18" t="s">
        <v>79</v>
      </c>
      <c r="C35" s="18" t="s">
        <v>81</v>
      </c>
      <c r="D35" s="19" t="s">
        <v>37</v>
      </c>
      <c r="E35" s="19" t="s">
        <v>37</v>
      </c>
      <c r="F35" s="26" t="s">
        <v>43</v>
      </c>
    </row>
    <row r="36" spans="2:6" ht="18" customHeight="1">
      <c r="B36" s="18" t="s">
        <v>80</v>
      </c>
      <c r="C36" s="18" t="s">
        <v>82</v>
      </c>
      <c r="D36" s="19" t="s">
        <v>37</v>
      </c>
      <c r="E36" s="19" t="s">
        <v>37</v>
      </c>
      <c r="F36" s="26" t="s">
        <v>43</v>
      </c>
    </row>
    <row r="37" spans="2:6" ht="18" customHeight="1">
      <c r="B37" s="18" t="s">
        <v>35</v>
      </c>
      <c r="C37" s="18" t="s">
        <v>36</v>
      </c>
      <c r="D37" s="19">
        <v>2.55</v>
      </c>
      <c r="E37" s="19">
        <v>2.55</v>
      </c>
      <c r="F37" s="26" t="s">
        <v>43</v>
      </c>
    </row>
    <row r="38" spans="2:6" ht="18" customHeight="1">
      <c r="B38" s="18" t="s">
        <v>105</v>
      </c>
      <c r="C38" s="18" t="s">
        <v>106</v>
      </c>
      <c r="D38" s="19" t="s">
        <v>37</v>
      </c>
      <c r="E38" s="19" t="s">
        <v>37</v>
      </c>
      <c r="F38" s="26" t="s">
        <v>43</v>
      </c>
    </row>
    <row r="39" spans="2:6" ht="18" customHeight="1">
      <c r="B39" s="18" t="s">
        <v>149</v>
      </c>
      <c r="C39" s="18" t="s">
        <v>150</v>
      </c>
      <c r="D39" s="19" t="s">
        <v>37</v>
      </c>
      <c r="E39" s="19" t="s">
        <v>37</v>
      </c>
      <c r="F39" s="26" t="s">
        <v>43</v>
      </c>
    </row>
    <row r="40" spans="2:6" ht="18" customHeight="1">
      <c r="B40" s="27" t="s">
        <v>153</v>
      </c>
      <c r="C40" s="18" t="s">
        <v>177</v>
      </c>
      <c r="D40" s="19" t="s">
        <v>37</v>
      </c>
      <c r="E40" s="19" t="s">
        <v>37</v>
      </c>
      <c r="F40" s="26" t="s">
        <v>43</v>
      </c>
    </row>
    <row r="41" spans="2:6" ht="18" customHeight="1">
      <c r="B41" s="27" t="s">
        <v>181</v>
      </c>
      <c r="C41" s="18" t="s">
        <v>182</v>
      </c>
      <c r="D41" s="19" t="s">
        <v>37</v>
      </c>
      <c r="E41" s="19" t="s">
        <v>37</v>
      </c>
      <c r="F41" s="26" t="s">
        <v>43</v>
      </c>
    </row>
    <row r="42" spans="2:6" ht="18" customHeight="1">
      <c r="B42" s="27" t="s">
        <v>183</v>
      </c>
      <c r="C42" s="18" t="s">
        <v>184</v>
      </c>
      <c r="D42" s="19" t="s">
        <v>37</v>
      </c>
      <c r="E42" s="19" t="s">
        <v>37</v>
      </c>
      <c r="F42" s="26" t="s">
        <v>43</v>
      </c>
    </row>
    <row r="43" spans="2:6" ht="18" customHeight="1">
      <c r="B43" s="141" t="s">
        <v>25</v>
      </c>
      <c r="C43" s="141"/>
      <c r="D43" s="141"/>
      <c r="E43" s="141"/>
      <c r="F43" s="141"/>
    </row>
    <row r="44" spans="2:6" ht="18" customHeight="1">
      <c r="B44" s="18" t="s">
        <v>57</v>
      </c>
      <c r="C44" s="18" t="s">
        <v>58</v>
      </c>
      <c r="D44" s="19">
        <v>0.45</v>
      </c>
      <c r="E44" s="19">
        <v>0.45</v>
      </c>
      <c r="F44" s="26" t="s">
        <v>43</v>
      </c>
    </row>
    <row r="45" spans="2:6" ht="18" customHeight="1">
      <c r="B45" s="141" t="s">
        <v>28</v>
      </c>
      <c r="C45" s="141"/>
      <c r="D45" s="141"/>
      <c r="E45" s="141"/>
      <c r="F45" s="141"/>
    </row>
    <row r="46" spans="2:6" ht="18" customHeight="1">
      <c r="B46" s="18" t="s">
        <v>163</v>
      </c>
      <c r="C46" s="18" t="s">
        <v>164</v>
      </c>
      <c r="D46" s="19">
        <v>70</v>
      </c>
      <c r="E46" s="19">
        <v>70</v>
      </c>
      <c r="F46" s="26" t="s">
        <v>43</v>
      </c>
    </row>
  </sheetData>
  <sheetProtection/>
  <mergeCells count="14">
    <mergeCell ref="B24:F24"/>
    <mergeCell ref="B43:F43"/>
    <mergeCell ref="B33:F33"/>
    <mergeCell ref="B6:F6"/>
    <mergeCell ref="B45:F45"/>
    <mergeCell ref="B28:F28"/>
    <mergeCell ref="B1:F1"/>
    <mergeCell ref="B3:F3"/>
    <mergeCell ref="B22:F22"/>
    <mergeCell ref="B14:F14"/>
    <mergeCell ref="B12:F12"/>
    <mergeCell ref="B8:F8"/>
    <mergeCell ref="B19:F19"/>
    <mergeCell ref="B17:F17"/>
  </mergeCells>
  <printOptions/>
  <pageMargins left="0" right="0" top="0" bottom="0" header="0.31496062992126" footer="0.3149606299212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22"/>
  <sheetViews>
    <sheetView rightToLeft="1" zoomScalePageLayoutView="0" workbookViewId="0" topLeftCell="A19">
      <selection activeCell="D26" sqref="D26"/>
    </sheetView>
  </sheetViews>
  <sheetFormatPr defaultColWidth="9.140625" defaultRowHeight="15"/>
  <cols>
    <col min="1" max="1" width="32.00390625" style="2" customWidth="1"/>
    <col min="2" max="2" width="10.57421875" style="2" customWidth="1"/>
    <col min="3" max="3" width="9.421875" style="2" customWidth="1"/>
    <col min="4" max="4" width="14.57421875" style="2" customWidth="1"/>
    <col min="5" max="5" width="12.7109375" style="2" customWidth="1"/>
    <col min="6" max="6" width="47.00390625" style="2" customWidth="1"/>
    <col min="7" max="16384" width="9.00390625" style="2" customWidth="1"/>
  </cols>
  <sheetData>
    <row r="1" spans="1:6" ht="24" customHeight="1">
      <c r="A1" s="147" t="s">
        <v>275</v>
      </c>
      <c r="B1" s="147"/>
      <c r="C1" s="147"/>
      <c r="D1" s="147"/>
      <c r="E1" s="147"/>
      <c r="F1" s="147"/>
    </row>
    <row r="2" spans="1:6" ht="84" customHeight="1">
      <c r="A2" s="17" t="s">
        <v>32</v>
      </c>
      <c r="B2" s="146" t="s">
        <v>234</v>
      </c>
      <c r="C2" s="146"/>
      <c r="D2" s="146"/>
      <c r="E2" s="146"/>
      <c r="F2" s="146"/>
    </row>
    <row r="3" spans="1:6" ht="84.75" customHeight="1">
      <c r="A3" s="17" t="s">
        <v>89</v>
      </c>
      <c r="B3" s="146" t="s">
        <v>235</v>
      </c>
      <c r="C3" s="146"/>
      <c r="D3" s="146"/>
      <c r="E3" s="146"/>
      <c r="F3" s="146"/>
    </row>
    <row r="4" spans="1:6" ht="69" customHeight="1">
      <c r="A4" s="17" t="s">
        <v>48</v>
      </c>
      <c r="B4" s="146" t="s">
        <v>236</v>
      </c>
      <c r="C4" s="146"/>
      <c r="D4" s="146"/>
      <c r="E4" s="146"/>
      <c r="F4" s="146"/>
    </row>
    <row r="5" spans="1:6" ht="69.75" customHeight="1">
      <c r="A5" s="17" t="s">
        <v>47</v>
      </c>
      <c r="B5" s="146" t="s">
        <v>237</v>
      </c>
      <c r="C5" s="146"/>
      <c r="D5" s="146"/>
      <c r="E5" s="146"/>
      <c r="F5" s="146"/>
    </row>
    <row r="6" spans="1:6" ht="63" customHeight="1">
      <c r="A6" s="17" t="s">
        <v>49</v>
      </c>
      <c r="B6" s="146" t="s">
        <v>238</v>
      </c>
      <c r="C6" s="146"/>
      <c r="D6" s="146"/>
      <c r="E6" s="146"/>
      <c r="F6" s="146"/>
    </row>
    <row r="7" spans="1:6" ht="51" customHeight="1">
      <c r="A7" s="17" t="s">
        <v>46</v>
      </c>
      <c r="B7" s="146" t="s">
        <v>239</v>
      </c>
      <c r="C7" s="146"/>
      <c r="D7" s="146"/>
      <c r="E7" s="146"/>
      <c r="F7" s="146"/>
    </row>
    <row r="8" spans="1:6" ht="42.75" customHeight="1">
      <c r="A8" s="17" t="s">
        <v>44</v>
      </c>
      <c r="B8" s="146" t="s">
        <v>240</v>
      </c>
      <c r="C8" s="146"/>
      <c r="D8" s="146"/>
      <c r="E8" s="146"/>
      <c r="F8" s="146"/>
    </row>
    <row r="9" spans="1:6" ht="37.5" customHeight="1">
      <c r="A9" s="17" t="s">
        <v>45</v>
      </c>
      <c r="B9" s="146" t="s">
        <v>241</v>
      </c>
      <c r="C9" s="146"/>
      <c r="D9" s="146"/>
      <c r="E9" s="146"/>
      <c r="F9" s="146"/>
    </row>
    <row r="10" spans="1:6" ht="49.5" customHeight="1">
      <c r="A10" s="17" t="s">
        <v>56</v>
      </c>
      <c r="B10" s="146" t="s">
        <v>242</v>
      </c>
      <c r="C10" s="146"/>
      <c r="D10" s="146"/>
      <c r="E10" s="146"/>
      <c r="F10" s="146"/>
    </row>
    <row r="11" spans="1:6" ht="49.5" customHeight="1">
      <c r="A11" s="17" t="s">
        <v>178</v>
      </c>
      <c r="B11" s="146" t="s">
        <v>243</v>
      </c>
      <c r="C11" s="146"/>
      <c r="D11" s="146"/>
      <c r="E11" s="146"/>
      <c r="F11" s="146"/>
    </row>
    <row r="12" spans="1:6" ht="54.75" customHeight="1">
      <c r="A12" s="17" t="s">
        <v>172</v>
      </c>
      <c r="B12" s="146" t="s">
        <v>244</v>
      </c>
      <c r="C12" s="146"/>
      <c r="D12" s="146"/>
      <c r="E12" s="146"/>
      <c r="F12" s="146"/>
    </row>
    <row r="13" spans="1:6" ht="34.5" customHeight="1">
      <c r="A13" s="17" t="s">
        <v>112</v>
      </c>
      <c r="B13" s="146" t="s">
        <v>245</v>
      </c>
      <c r="C13" s="146"/>
      <c r="D13" s="146"/>
      <c r="E13" s="146"/>
      <c r="F13" s="146"/>
    </row>
    <row r="14" spans="1:6" ht="36.75" customHeight="1">
      <c r="A14" s="17" t="s">
        <v>111</v>
      </c>
      <c r="B14" s="146" t="s">
        <v>246</v>
      </c>
      <c r="C14" s="146"/>
      <c r="D14" s="146"/>
      <c r="E14" s="146"/>
      <c r="F14" s="146"/>
    </row>
    <row r="15" spans="1:6" ht="50.25" customHeight="1">
      <c r="A15" s="17" t="s">
        <v>135</v>
      </c>
      <c r="B15" s="146" t="s">
        <v>247</v>
      </c>
      <c r="C15" s="146"/>
      <c r="D15" s="146"/>
      <c r="E15" s="146"/>
      <c r="F15" s="146"/>
    </row>
    <row r="16" spans="1:6" ht="53.25" customHeight="1">
      <c r="A16" s="17" t="s">
        <v>51</v>
      </c>
      <c r="B16" s="146" t="s">
        <v>248</v>
      </c>
      <c r="C16" s="146"/>
      <c r="D16" s="146"/>
      <c r="E16" s="146"/>
      <c r="F16" s="146"/>
    </row>
    <row r="17" spans="1:6" ht="34.5" customHeight="1">
      <c r="A17" s="17" t="s">
        <v>136</v>
      </c>
      <c r="B17" s="146" t="s">
        <v>249</v>
      </c>
      <c r="C17" s="146"/>
      <c r="D17" s="146"/>
      <c r="E17" s="146"/>
      <c r="F17" s="146"/>
    </row>
    <row r="18" spans="1:6" ht="30.75" customHeight="1">
      <c r="A18" s="17" t="s">
        <v>144</v>
      </c>
      <c r="B18" s="146" t="s">
        <v>250</v>
      </c>
      <c r="C18" s="146"/>
      <c r="D18" s="146"/>
      <c r="E18" s="146"/>
      <c r="F18" s="146"/>
    </row>
    <row r="19" spans="1:6" ht="39" customHeight="1">
      <c r="A19" s="17" t="s">
        <v>138</v>
      </c>
      <c r="B19" s="146" t="s">
        <v>251</v>
      </c>
      <c r="C19" s="146"/>
      <c r="D19" s="146"/>
      <c r="E19" s="146"/>
      <c r="F19" s="146"/>
    </row>
    <row r="20" spans="1:6" ht="32.25" customHeight="1">
      <c r="A20" s="17" t="s">
        <v>140</v>
      </c>
      <c r="B20" s="146" t="s">
        <v>252</v>
      </c>
      <c r="C20" s="146"/>
      <c r="D20" s="146"/>
      <c r="E20" s="146"/>
      <c r="F20" s="146"/>
    </row>
    <row r="21" spans="1:6" ht="33.75" customHeight="1">
      <c r="A21" s="17" t="s">
        <v>139</v>
      </c>
      <c r="B21" s="146" t="s">
        <v>253</v>
      </c>
      <c r="C21" s="146"/>
      <c r="D21" s="146"/>
      <c r="E21" s="146"/>
      <c r="F21" s="146"/>
    </row>
    <row r="22" spans="1:6" ht="37.5" customHeight="1">
      <c r="A22" s="17" t="s">
        <v>179</v>
      </c>
      <c r="B22" s="146" t="s">
        <v>264</v>
      </c>
      <c r="C22" s="146"/>
      <c r="D22" s="146"/>
      <c r="E22" s="146"/>
      <c r="F22" s="146"/>
    </row>
  </sheetData>
  <sheetProtection/>
  <mergeCells count="22">
    <mergeCell ref="A1:F1"/>
    <mergeCell ref="B6:F6"/>
    <mergeCell ref="B3:F3"/>
    <mergeCell ref="B5:F5"/>
    <mergeCell ref="B4:F4"/>
    <mergeCell ref="B2:F2"/>
    <mergeCell ref="B9:F9"/>
    <mergeCell ref="B7:F7"/>
    <mergeCell ref="B8:F8"/>
    <mergeCell ref="B22:F22"/>
    <mergeCell ref="B17:F17"/>
    <mergeCell ref="B21:F21"/>
    <mergeCell ref="B15:F15"/>
    <mergeCell ref="B18:F18"/>
    <mergeCell ref="B19:F19"/>
    <mergeCell ref="B20:F20"/>
    <mergeCell ref="B16:F16"/>
    <mergeCell ref="B10:F10"/>
    <mergeCell ref="B12:F12"/>
    <mergeCell ref="B14:F14"/>
    <mergeCell ref="B13:F13"/>
    <mergeCell ref="B11:F11"/>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7"/>
  <sheetViews>
    <sheetView rightToLeft="1" zoomScalePageLayoutView="0" workbookViewId="0" topLeftCell="B13">
      <selection activeCell="D18" sqref="D18"/>
    </sheetView>
  </sheetViews>
  <sheetFormatPr defaultColWidth="9.140625" defaultRowHeight="60" customHeight="1"/>
  <cols>
    <col min="1" max="1" width="2.7109375" style="3" hidden="1" customWidth="1"/>
    <col min="2" max="2" width="0.9921875" style="3" customWidth="1"/>
    <col min="3" max="3" width="19.00390625" style="3" customWidth="1"/>
    <col min="4" max="4" width="87.421875" style="3" customWidth="1"/>
    <col min="5" max="5" width="3.8515625" style="3" customWidth="1"/>
    <col min="6" max="6" width="9.00390625" style="3" customWidth="1"/>
    <col min="7" max="16384" width="9.00390625" style="3" customWidth="1"/>
  </cols>
  <sheetData>
    <row r="1" spans="3:4" s="7" customFormat="1" ht="32.25" customHeight="1">
      <c r="C1" s="148" t="s">
        <v>276</v>
      </c>
      <c r="D1" s="148"/>
    </row>
    <row r="2" spans="3:4" s="13" customFormat="1" ht="27" customHeight="1">
      <c r="C2" s="149" t="s">
        <v>38</v>
      </c>
      <c r="D2" s="150"/>
    </row>
    <row r="3" spans="3:4" s="13" customFormat="1" ht="59.25" customHeight="1">
      <c r="C3" s="37" t="s">
        <v>180</v>
      </c>
      <c r="D3" s="38" t="s">
        <v>282</v>
      </c>
    </row>
    <row r="4" spans="3:4" s="13" customFormat="1" ht="76.5" customHeight="1">
      <c r="C4" s="37" t="s">
        <v>260</v>
      </c>
      <c r="D4" s="38" t="s">
        <v>211</v>
      </c>
    </row>
    <row r="5" spans="3:4" s="13" customFormat="1" ht="76.5" customHeight="1">
      <c r="C5" s="37" t="s">
        <v>233</v>
      </c>
      <c r="D5" s="38" t="s">
        <v>254</v>
      </c>
    </row>
    <row r="6" spans="3:4" s="13" customFormat="1" ht="58.5" customHeight="1">
      <c r="C6" s="37" t="s">
        <v>261</v>
      </c>
      <c r="D6" s="38" t="s">
        <v>265</v>
      </c>
    </row>
    <row r="7" spans="3:4" s="13" customFormat="1" ht="75.75" customHeight="1">
      <c r="C7" s="37" t="s">
        <v>210</v>
      </c>
      <c r="D7" s="38" t="s">
        <v>212</v>
      </c>
    </row>
    <row r="8" spans="3:4" s="13" customFormat="1" ht="40.5" customHeight="1">
      <c r="C8" s="71" t="s">
        <v>226</v>
      </c>
      <c r="D8" s="38" t="s">
        <v>225</v>
      </c>
    </row>
    <row r="9" spans="3:4" s="13" customFormat="1" ht="52.5" customHeight="1">
      <c r="C9" s="71" t="s">
        <v>258</v>
      </c>
      <c r="D9" s="38" t="s">
        <v>262</v>
      </c>
    </row>
    <row r="10" spans="3:4" s="13" customFormat="1" ht="57.75" customHeight="1">
      <c r="C10" s="71" t="s">
        <v>259</v>
      </c>
      <c r="D10" s="38" t="s">
        <v>263</v>
      </c>
    </row>
    <row r="11" spans="3:6" s="14" customFormat="1" ht="33" customHeight="1">
      <c r="C11" s="149" t="s">
        <v>90</v>
      </c>
      <c r="D11" s="150"/>
      <c r="F11" s="9"/>
    </row>
    <row r="12" spans="3:4" ht="60" customHeight="1">
      <c r="C12" s="37" t="s">
        <v>180</v>
      </c>
      <c r="D12" s="38" t="s">
        <v>290</v>
      </c>
    </row>
    <row r="13" spans="3:4" ht="74.25" customHeight="1">
      <c r="C13" s="37" t="s">
        <v>191</v>
      </c>
      <c r="D13" s="38" t="s">
        <v>257</v>
      </c>
    </row>
    <row r="14" spans="3:4" ht="64.5" customHeight="1">
      <c r="C14" s="37" t="s">
        <v>197</v>
      </c>
      <c r="D14" s="38" t="s">
        <v>277</v>
      </c>
    </row>
    <row r="15" spans="3:4" s="8" customFormat="1" ht="24" customHeight="1">
      <c r="C15" s="151" t="s">
        <v>206</v>
      </c>
      <c r="D15" s="152"/>
    </row>
    <row r="16" spans="3:4" ht="40.5" customHeight="1">
      <c r="C16" s="37" t="s">
        <v>209</v>
      </c>
      <c r="D16" s="38" t="s">
        <v>223</v>
      </c>
    </row>
    <row r="17" spans="3:4" ht="42" customHeight="1">
      <c r="C17" s="37" t="s">
        <v>166</v>
      </c>
      <c r="D17" s="38" t="s">
        <v>224</v>
      </c>
    </row>
  </sheetData>
  <sheetProtection/>
  <mergeCells count="4">
    <mergeCell ref="C1:D1"/>
    <mergeCell ref="C2:D2"/>
    <mergeCell ref="C11:D11"/>
    <mergeCell ref="C15:D15"/>
  </mergeCells>
  <printOptions/>
  <pageMargins left="0" right="0" top="0" bottom="0"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2011-03-19T10:07:40Z</cp:lastPrinted>
  <dcterms:created xsi:type="dcterms:W3CDTF">2012-01-03T06:41:25Z</dcterms:created>
  <dcterms:modified xsi:type="dcterms:W3CDTF">2016-10-20T11:30:16Z</dcterms:modified>
  <cp:category/>
  <cp:version/>
  <cp:contentType/>
  <cp:contentStatus/>
</cp:coreProperties>
</file>